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judgebusinessschool-my.sharepoint.com/personal/kattumanp_jbs_cam_ac_uk/Documents/COVID/R/India/India/Sep05/Tracker_Report/"/>
    </mc:Choice>
  </mc:AlternateContent>
  <xr:revisionPtr revIDLastSave="0" documentId="14_{52935AF9-B8E4-43ED-A62A-5F8393CFE155}" xr6:coauthVersionLast="47" xr6:coauthVersionMax="47" xr10:uidLastSave="{00000000-0000-0000-0000-000000000000}"/>
  <bookViews>
    <workbookView xWindow="-110" yWindow="-110" windowWidth="19420" windowHeight="10420" xr2:uid="{00000000-000D-0000-FFFF-FFFF00000000}"/>
  </bookViews>
  <sheets>
    <sheet name="Forecast of new cases (14 days)" sheetId="1" r:id="rId1"/>
    <sheet name="trend_growth_rates" sheetId="2" r:id="rId2"/>
    <sheet name="Rt (5 September 202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9" i="2" l="1"/>
  <c r="C19" i="2"/>
  <c r="A14" i="2"/>
  <c r="A13" i="2" s="1"/>
  <c r="A12" i="2" s="1"/>
  <c r="A11" i="2" s="1"/>
  <c r="A10" i="2" s="1"/>
  <c r="A9" i="2" s="1"/>
  <c r="A8" i="2" s="1"/>
  <c r="A7" i="2" s="1"/>
  <c r="A6" i="2" s="1"/>
  <c r="A5" i="2" s="1"/>
  <c r="A4" i="2" s="1"/>
  <c r="A3" i="2" s="1"/>
  <c r="A2" i="2" s="1"/>
  <c r="L19" i="2"/>
  <c r="Q19" i="2"/>
  <c r="B19" i="2"/>
  <c r="H19" i="2"/>
  <c r="AE19" i="2"/>
  <c r="AH19" i="2"/>
  <c r="AG19" i="2"/>
  <c r="AH18" i="2"/>
  <c r="AG18" i="2"/>
  <c r="AF19" i="2"/>
  <c r="AD19" i="2"/>
  <c r="AC19" i="2"/>
  <c r="AB19" i="2"/>
  <c r="AA19" i="2"/>
  <c r="Z19" i="2"/>
  <c r="Y19" i="2"/>
  <c r="X19" i="2"/>
  <c r="W19" i="2"/>
  <c r="V19" i="2"/>
  <c r="U19" i="2"/>
  <c r="T19" i="2"/>
  <c r="R19" i="2"/>
  <c r="P19" i="2"/>
  <c r="O19" i="2"/>
  <c r="N19" i="2"/>
  <c r="M19" i="2"/>
  <c r="K19" i="2"/>
  <c r="J19" i="2"/>
  <c r="I19" i="2"/>
  <c r="G19" i="2"/>
  <c r="F19" i="2"/>
  <c r="E19" i="2"/>
  <c r="D19"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B18" i="2"/>
</calcChain>
</file>

<file path=xl/sharedStrings.xml><?xml version="1.0" encoding="utf-8"?>
<sst xmlns="http://schemas.openxmlformats.org/spreadsheetml/2006/main" count="266" uniqueCount="129">
  <si>
    <t>Notes:</t>
  </si>
  <si>
    <t xml:space="preserve">Forecasts are based on a structural time series model that uses all the data in estimation but adapts to the trend emerging in the most recent period. </t>
  </si>
  <si>
    <t>Results of analysis are reliant on the quality of the published data that is available.</t>
  </si>
  <si>
    <t xml:space="preserve">CJBS Covid-19 Tracker for India can be accessed at:  </t>
  </si>
  <si>
    <t>India</t>
  </si>
  <si>
    <t>Andhra Pradesh</t>
  </si>
  <si>
    <t>Arunachal Pradesh</t>
  </si>
  <si>
    <t>Assam</t>
  </si>
  <si>
    <t>Bihar</t>
  </si>
  <si>
    <t>Chandigarh</t>
  </si>
  <si>
    <t>Chhattisgarh</t>
  </si>
  <si>
    <t>Delhi</t>
  </si>
  <si>
    <t>Goa</t>
  </si>
  <si>
    <t>Gujarat</t>
  </si>
  <si>
    <t>Haryana</t>
  </si>
  <si>
    <t>Himachal Pradesh</t>
  </si>
  <si>
    <t>Jammu and Kashmir</t>
  </si>
  <si>
    <t>Jharkhand</t>
  </si>
  <si>
    <t>Karnataka</t>
  </si>
  <si>
    <t>Kerala</t>
  </si>
  <si>
    <t>Ladakh</t>
  </si>
  <si>
    <t>Lakshadweep</t>
  </si>
  <si>
    <t>Madhya Pradesh</t>
  </si>
  <si>
    <t>Maharashtra</t>
  </si>
  <si>
    <t>Manipur</t>
  </si>
  <si>
    <t>Meghalaya</t>
  </si>
  <si>
    <t>Mizoram</t>
  </si>
  <si>
    <t>Nagaland</t>
  </si>
  <si>
    <t>Odisha</t>
  </si>
  <si>
    <t>Puducherry</t>
  </si>
  <si>
    <t>Punjab</t>
  </si>
  <si>
    <t>Rajasthan</t>
  </si>
  <si>
    <t>Sikkim</t>
  </si>
  <si>
    <t>Tamil Nadu</t>
  </si>
  <si>
    <t>Telangana</t>
  </si>
  <si>
    <t>Tripura</t>
  </si>
  <si>
    <t>Uttar Pradesh</t>
  </si>
  <si>
    <t>Uttarakhand</t>
  </si>
  <si>
    <t>West Bengal</t>
  </si>
  <si>
    <t>Days</t>
  </si>
  <si>
    <t>lower bound</t>
  </si>
  <si>
    <t>upper bound</t>
  </si>
  <si>
    <t>COVID-19 confirmed cases are sourced from COVID19-India API:  https://api.covid19india.org/</t>
  </si>
  <si>
    <t xml:space="preserve">The confidence interval is based on 1 std. deviation, with coverage of 68%. </t>
  </si>
  <si>
    <t>www.jbs.cam.ac.uk/covid-india</t>
  </si>
  <si>
    <t>Notes</t>
  </si>
  <si>
    <t xml:space="preserve">The filtered trends presented for daily growth rates of cases are estimated using the Kalman filter, applied to the observed data series. </t>
  </si>
  <si>
    <t xml:space="preserve">The method filters out day of the week effects and random noise to reveal the underlying signal. </t>
  </si>
  <si>
    <t xml:space="preserve">Unlike methods such as the moving  average, this method adapts the trend to changes in real time and characterises underlying patterns of surges or attenuations that are hidden in the volatile series. </t>
  </si>
  <si>
    <t>India, states and UTs</t>
  </si>
  <si>
    <t>Dates</t>
  </si>
  <si>
    <t xml:space="preserve">Doubling times are conditional on the assumption that the growth rates of daily changes remain constant at the estimated values for 12 June 2021 </t>
  </si>
  <si>
    <t>Andaman and Nicobar Islands</t>
  </si>
  <si>
    <t>Dadra and Nagar Haveli</t>
  </si>
  <si>
    <t xml:space="preserve">Jharkhand </t>
  </si>
  <si>
    <t xml:space="preserve">Odisha </t>
  </si>
  <si>
    <t>Date</t>
  </si>
  <si>
    <t>Note: Small numbers at the end of sample period - forecasts not expected to be accurate</t>
  </si>
  <si>
    <t>Estimated from small numbers</t>
  </si>
  <si>
    <t>India: Forecast of new cases</t>
  </si>
  <si>
    <t>India: Forecast trend</t>
  </si>
  <si>
    <t>Andhra Pradesh: Forecast of new cases</t>
  </si>
  <si>
    <t>Andhra Pradesh: Forecast trend</t>
  </si>
  <si>
    <t>Arunachal Pradesh: Forecast of new cases</t>
  </si>
  <si>
    <t>Arunachal Pradesh: Forecast trend</t>
  </si>
  <si>
    <t>Assam: Forecast of new cases</t>
  </si>
  <si>
    <t>Assam: Forecast trend</t>
  </si>
  <si>
    <t>Bihar: Forecast of new cases</t>
  </si>
  <si>
    <t>Bihar: Forecast trend</t>
  </si>
  <si>
    <t>Chandigarh: Forecast of new cases</t>
  </si>
  <si>
    <t>Chandigarh: Forecast trend</t>
  </si>
  <si>
    <t>Chhattisgarh: Forecast of new cases</t>
  </si>
  <si>
    <t>Chhattisgarh: Forecast trend</t>
  </si>
  <si>
    <t>Delhi: Forecast of new cases</t>
  </si>
  <si>
    <t>Delhi: Forecast trend</t>
  </si>
  <si>
    <t>Goa: Forecast of new cases</t>
  </si>
  <si>
    <t>Goa: Forecast trend</t>
  </si>
  <si>
    <t>Gujarat: Forecast of new cases</t>
  </si>
  <si>
    <t>Gujarat: Forecast trend</t>
  </si>
  <si>
    <t>Haryana: Forecast of new cases</t>
  </si>
  <si>
    <t>Haryana: Forecast trend</t>
  </si>
  <si>
    <t>Himachal Pradesh: Forecast of new cases</t>
  </si>
  <si>
    <t>Himachal Pradesh: Forecast trend</t>
  </si>
  <si>
    <t>Jammu and Kashmir: Forecast of new cases</t>
  </si>
  <si>
    <t>Jammu and Kashmir: Forecast trend</t>
  </si>
  <si>
    <t>Jharkhand: Forecast of new cases</t>
  </si>
  <si>
    <t>Jharkhand: Forecast trend</t>
  </si>
  <si>
    <t>Karnataka: Forecast of new cases</t>
  </si>
  <si>
    <t>Karnataka: Forecast trend</t>
  </si>
  <si>
    <t>Kerala: Forecast of new cases</t>
  </si>
  <si>
    <t>Kerala: Forecast trend</t>
  </si>
  <si>
    <t>Madhya Pradesh: Forecast of new cases</t>
  </si>
  <si>
    <t>Madhya Pradesh: Forecast trend</t>
  </si>
  <si>
    <t>Maharashtra: Forecast of new cases</t>
  </si>
  <si>
    <t>Maharashtra: Forecast trend</t>
  </si>
  <si>
    <t>Manipur: Forecast of new cases</t>
  </si>
  <si>
    <t>Manipur: Forecast trend</t>
  </si>
  <si>
    <t>Meghalaya: Forecast of new cases</t>
  </si>
  <si>
    <t>Meghalaya: Forecast trend</t>
  </si>
  <si>
    <t>Mizoram: Forecast of new cases</t>
  </si>
  <si>
    <t>Mizoram: Forecast trend</t>
  </si>
  <si>
    <t>Nagaland: Forecast of new cases</t>
  </si>
  <si>
    <t>Nagaland: Forecast trend</t>
  </si>
  <si>
    <t>Odisha: Forecast of new cases</t>
  </si>
  <si>
    <t>Odisha: Forecast trend</t>
  </si>
  <si>
    <t>Puducherry: Forecast of new cases</t>
  </si>
  <si>
    <t>Puducherry: Forecast trend</t>
  </si>
  <si>
    <t>Punjab: Forecast of new cases</t>
  </si>
  <si>
    <t>Punjab: Forecast trend</t>
  </si>
  <si>
    <t>Rajasthan: Forecast of new cases</t>
  </si>
  <si>
    <t>Rajasthan: Forecast trend</t>
  </si>
  <si>
    <t>Sikkim: Forecast of new cases</t>
  </si>
  <si>
    <t>Sikkim: Forecast trend</t>
  </si>
  <si>
    <t>Tamil Nadu: Forecast of new cases</t>
  </si>
  <si>
    <t>Tamil Nadu: Forecast trend</t>
  </si>
  <si>
    <t>Telangana: Forecast of new cases</t>
  </si>
  <si>
    <t>Telangana: Forecast trend</t>
  </si>
  <si>
    <t>Tripura: Forecast of new cases</t>
  </si>
  <si>
    <t>Tripura: Forecast trend</t>
  </si>
  <si>
    <t>Uttar Pradesh: Forecast of new cases</t>
  </si>
  <si>
    <t>Uttar Pradesh: Forecast trend</t>
  </si>
  <si>
    <t>Uttarakhand: Forecast of new cases</t>
  </si>
  <si>
    <t>Uttarakhand: Forecast trend</t>
  </si>
  <si>
    <t>West Bengal: Forecast of new cases</t>
  </si>
  <si>
    <t>West Bengal: Forecast trend</t>
  </si>
  <si>
    <t>Doubling (positive)/halving (negative) times implied by the filtered growth rate on 07/08/2021</t>
  </si>
  <si>
    <r>
      <t>R</t>
    </r>
    <r>
      <rPr>
        <b/>
        <vertAlign val="subscript"/>
        <sz val="12"/>
        <color theme="1"/>
        <rFont val="Calibri"/>
        <family val="2"/>
        <scheme val="minor"/>
      </rPr>
      <t>t</t>
    </r>
    <r>
      <rPr>
        <b/>
        <sz val="12"/>
        <color theme="1"/>
        <rFont val="Calibri"/>
        <family val="2"/>
        <scheme val="minor"/>
      </rPr>
      <t xml:space="preserve"> : 05/09/2021</t>
    </r>
  </si>
  <si>
    <t>Accuracy of forecasts made on 31/8/2021 for the period from 1/9/2021 to 5/9/2021: Mean Absolute Percentage Error (MAPE) and Median percentage error (MedPE)</t>
  </si>
  <si>
    <t>MAPE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</si>
</sst>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6" formatCode="0_ ;\-0\ "/>
  </numFmts>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11"/>
      <color rgb="FF00B050"/>
      <name val="Calibri"/>
      <family val="2"/>
      <scheme val="minor"/>
    </font>
    <font>
      <u/>
      <sz val="11"/>
      <color theme="10"/>
      <name val="Calibri"/>
      <family val="2"/>
      <scheme val="minor"/>
    </font>
    <font>
      <b/>
      <vertAlign val="subscript"/>
      <sz val="12"/>
      <color theme="1"/>
      <name val="Calibri"/>
      <family val="2"/>
      <scheme val="minor"/>
    </font>
    <font>
      <b/>
      <sz val="11"/>
      <name val="Calibri"/>
      <family val="2"/>
      <scheme val="minor"/>
    </font>
    <font>
      <b/>
      <sz val="11"/>
      <color theme="1"/>
      <name val="Calibri"/>
      <family val="2"/>
      <charset val="238"/>
      <scheme val="minor"/>
    </font>
    <font>
      <b/>
      <sz val="11"/>
      <color rgb="FFFF0000"/>
      <name val="Calibri"/>
      <family val="2"/>
      <scheme val="minor"/>
    </font>
    <font>
      <sz val="11"/>
      <name val="Calibri"/>
      <family val="2"/>
      <scheme val="minor"/>
    </font>
    <font>
      <b/>
      <sz val="12"/>
      <name val="Calibri"/>
      <family val="2"/>
      <scheme val="minor"/>
    </font>
    <font>
      <sz val="11"/>
      <color theme="0" tint="-0.499984740745262"/>
      <name val="Calibri"/>
      <family val="2"/>
      <scheme val="minor"/>
    </font>
    <font>
      <sz val="11"/>
      <color theme="5"/>
      <name val="Calibri"/>
      <family val="2"/>
      <scheme val="minor"/>
    </font>
    <font>
      <sz val="14"/>
      <color rgb="FFFF000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4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xf numFmtId="43" fontId="1" fillId="0" borderId="0" applyFont="0" applyFill="0" applyBorder="0" applyAlignment="0" applyProtection="0"/>
  </cellStyleXfs>
  <cellXfs count="128">
    <xf numFmtId="0" fontId="0" fillId="0" borderId="0" xfId="0"/>
    <xf numFmtId="0" fontId="0" fillId="0" borderId="0" xfId="0" applyAlignment="1">
      <alignment horizontal="center"/>
    </xf>
    <xf numFmtId="0" fontId="18" fillId="0" borderId="0" xfId="0" applyFont="1"/>
    <xf numFmtId="0" fontId="19" fillId="0" borderId="0" xfId="0" applyFont="1"/>
    <xf numFmtId="0" fontId="19" fillId="0" borderId="0" xfId="0" applyFont="1" applyAlignment="1">
      <alignment vertical="center"/>
    </xf>
    <xf numFmtId="0" fontId="21" fillId="0" borderId="0" xfId="43" applyAlignment="1">
      <alignment horizontal="center"/>
    </xf>
    <xf numFmtId="1" fontId="20" fillId="0" borderId="18" xfId="0" applyNumberFormat="1" applyFont="1" applyBorder="1" applyAlignment="1">
      <alignment horizontal="center"/>
    </xf>
    <xf numFmtId="0" fontId="0" fillId="0" borderId="0" xfId="0" applyBorder="1"/>
    <xf numFmtId="0" fontId="0" fillId="0" borderId="0" xfId="0" applyBorder="1" applyAlignment="1">
      <alignment horizontal="center"/>
    </xf>
    <xf numFmtId="0" fontId="16" fillId="0" borderId="20" xfId="0" applyFont="1" applyBorder="1" applyAlignment="1">
      <alignment horizontal="center" wrapText="1"/>
    </xf>
    <xf numFmtId="0" fontId="0" fillId="0" borderId="0" xfId="0" applyBorder="1" applyAlignment="1">
      <alignment wrapText="1"/>
    </xf>
    <xf numFmtId="0" fontId="0" fillId="0" borderId="0" xfId="0" applyAlignment="1">
      <alignment wrapText="1"/>
    </xf>
    <xf numFmtId="0" fontId="0" fillId="0" borderId="0" xfId="0" applyBorder="1" applyAlignment="1">
      <alignment horizontal="center" wrapText="1"/>
    </xf>
    <xf numFmtId="0" fontId="0" fillId="0" borderId="10" xfId="0" applyBorder="1" applyAlignment="1">
      <alignment horizontal="center"/>
    </xf>
    <xf numFmtId="0" fontId="16" fillId="0" borderId="22" xfId="0" applyFont="1" applyBorder="1" applyAlignment="1">
      <alignment horizontal="center" wrapText="1"/>
    </xf>
    <xf numFmtId="14" fontId="0" fillId="0" borderId="0" xfId="0" applyNumberFormat="1"/>
    <xf numFmtId="9" fontId="0" fillId="0" borderId="0" xfId="1" applyFont="1" applyAlignment="1">
      <alignment horizontal="center"/>
    </xf>
    <xf numFmtId="2" fontId="0" fillId="0" borderId="0" xfId="0" applyNumberFormat="1" applyAlignment="1">
      <alignment horizontal="center"/>
    </xf>
    <xf numFmtId="1" fontId="0" fillId="0" borderId="0" xfId="0" applyNumberFormat="1" applyAlignment="1">
      <alignment horizontal="center"/>
    </xf>
    <xf numFmtId="0" fontId="24" fillId="0" borderId="0" xfId="0" applyFont="1" applyBorder="1"/>
    <xf numFmtId="0" fontId="24" fillId="0" borderId="0" xfId="0" applyFont="1"/>
    <xf numFmtId="164" fontId="0" fillId="0" borderId="14" xfId="1" applyNumberFormat="1" applyFont="1" applyBorder="1" applyAlignment="1">
      <alignment horizontal="center"/>
    </xf>
    <xf numFmtId="14" fontId="16" fillId="0" borderId="0" xfId="0" applyNumberFormat="1" applyFont="1" applyBorder="1" applyAlignment="1">
      <alignment horizontal="center"/>
    </xf>
    <xf numFmtId="1" fontId="25" fillId="0" borderId="18" xfId="0" applyNumberFormat="1" applyFont="1" applyBorder="1" applyAlignment="1">
      <alignment horizontal="center"/>
    </xf>
    <xf numFmtId="0" fontId="18" fillId="0" borderId="24" xfId="0" applyFont="1" applyBorder="1"/>
    <xf numFmtId="0" fontId="18" fillId="0" borderId="19" xfId="0" applyFont="1" applyBorder="1" applyAlignment="1">
      <alignment horizontal="center"/>
    </xf>
    <xf numFmtId="14" fontId="0" fillId="0" borderId="0" xfId="0" applyNumberFormat="1" applyAlignment="1">
      <alignment horizontal="center"/>
    </xf>
    <xf numFmtId="0" fontId="0" fillId="0" borderId="19" xfId="0" applyBorder="1" applyAlignment="1">
      <alignment horizontal="center" wrapText="1"/>
    </xf>
    <xf numFmtId="0" fontId="16" fillId="0" borderId="16" xfId="0" applyFont="1" applyBorder="1" applyAlignment="1">
      <alignment horizontal="center"/>
    </xf>
    <xf numFmtId="0" fontId="16" fillId="0" borderId="0" xfId="0" applyFont="1" applyAlignment="1">
      <alignment horizontal="left"/>
    </xf>
    <xf numFmtId="0" fontId="0" fillId="0" borderId="0" xfId="0" applyAlignment="1"/>
    <xf numFmtId="164" fontId="0" fillId="0" borderId="23" xfId="1" applyNumberFormat="1" applyFont="1" applyBorder="1" applyAlignment="1">
      <alignment horizontal="center"/>
    </xf>
    <xf numFmtId="164" fontId="0" fillId="0" borderId="21" xfId="1" applyNumberFormat="1" applyFont="1" applyBorder="1" applyAlignment="1">
      <alignment horizontal="center"/>
    </xf>
    <xf numFmtId="164" fontId="0" fillId="0" borderId="10" xfId="1" applyNumberFormat="1" applyFont="1" applyBorder="1" applyAlignment="1">
      <alignment horizontal="center"/>
    </xf>
    <xf numFmtId="164" fontId="0" fillId="0" borderId="12" xfId="1" applyNumberFormat="1" applyFont="1" applyBorder="1" applyAlignment="1">
      <alignment horizontal="center"/>
    </xf>
    <xf numFmtId="164" fontId="0" fillId="0" borderId="15" xfId="1" applyNumberFormat="1" applyFont="1" applyBorder="1" applyAlignment="1">
      <alignment horizontal="center"/>
    </xf>
    <xf numFmtId="0" fontId="18" fillId="0" borderId="0" xfId="0" applyFont="1" applyAlignment="1">
      <alignment horizontal="center"/>
    </xf>
    <xf numFmtId="0" fontId="19" fillId="0" borderId="0" xfId="0" applyFont="1" applyAlignment="1">
      <alignment horizontal="left"/>
    </xf>
    <xf numFmtId="0" fontId="21" fillId="0" borderId="0" xfId="43" applyAlignment="1">
      <alignment horizontal="left"/>
    </xf>
    <xf numFmtId="14" fontId="16" fillId="0" borderId="0" xfId="0" applyNumberFormat="1" applyFont="1" applyBorder="1" applyAlignment="1">
      <alignment horizontal="left"/>
    </xf>
    <xf numFmtId="14" fontId="0" fillId="0" borderId="0" xfId="0" applyNumberFormat="1" applyAlignment="1">
      <alignment horizontal="left"/>
    </xf>
    <xf numFmtId="14" fontId="16" fillId="0" borderId="10" xfId="0" applyNumberFormat="1" applyFont="1" applyBorder="1" applyAlignment="1">
      <alignment horizontal="center"/>
    </xf>
    <xf numFmtId="164" fontId="16" fillId="0" borderId="10" xfId="1" applyNumberFormat="1" applyFont="1" applyBorder="1" applyAlignment="1">
      <alignment horizontal="center"/>
    </xf>
    <xf numFmtId="0" fontId="16" fillId="0" borderId="10" xfId="0" applyFont="1" applyBorder="1" applyAlignment="1">
      <alignment horizontal="center"/>
    </xf>
    <xf numFmtId="164" fontId="23" fillId="0" borderId="10" xfId="1" applyNumberFormat="1" applyFont="1" applyBorder="1" applyAlignment="1">
      <alignment horizontal="center"/>
    </xf>
    <xf numFmtId="0" fontId="24" fillId="0" borderId="10" xfId="0" applyFont="1" applyBorder="1" applyAlignment="1">
      <alignment horizontal="center"/>
    </xf>
    <xf numFmtId="0" fontId="14" fillId="0" borderId="28" xfId="0" applyFont="1" applyBorder="1"/>
    <xf numFmtId="9" fontId="0" fillId="0" borderId="0" xfId="1" applyFont="1" applyAlignment="1">
      <alignment horizontal="center" wrapText="1"/>
    </xf>
    <xf numFmtId="0" fontId="26" fillId="0" borderId="28" xfId="0" applyFont="1" applyBorder="1"/>
    <xf numFmtId="0" fontId="27" fillId="0" borderId="20" xfId="0" applyFont="1" applyBorder="1" applyAlignment="1">
      <alignment horizontal="center"/>
    </xf>
    <xf numFmtId="0" fontId="27" fillId="0" borderId="22" xfId="0" applyFont="1" applyBorder="1" applyAlignment="1">
      <alignment horizontal="center"/>
    </xf>
    <xf numFmtId="0" fontId="24" fillId="0" borderId="0" xfId="0" applyFont="1" applyAlignment="1">
      <alignment horizontal="center" wrapText="1"/>
    </xf>
    <xf numFmtId="0" fontId="29" fillId="0" borderId="28" xfId="0" applyFont="1" applyBorder="1"/>
    <xf numFmtId="0" fontId="28" fillId="0" borderId="28" xfId="0" applyFont="1" applyBorder="1"/>
    <xf numFmtId="0" fontId="28" fillId="0" borderId="0" xfId="0" applyFont="1"/>
    <xf numFmtId="2" fontId="0" fillId="0" borderId="10" xfId="0" applyNumberFormat="1" applyBorder="1" applyAlignment="1">
      <alignment horizontal="center"/>
    </xf>
    <xf numFmtId="2" fontId="0" fillId="0" borderId="16" xfId="0" applyNumberFormat="1" applyBorder="1" applyAlignment="1">
      <alignment horizontal="center"/>
    </xf>
    <xf numFmtId="2" fontId="0" fillId="0" borderId="18" xfId="0" applyNumberFormat="1" applyBorder="1" applyAlignment="1">
      <alignment horizontal="center"/>
    </xf>
    <xf numFmtId="2" fontId="0" fillId="0" borderId="17" xfId="0" applyNumberFormat="1" applyBorder="1" applyAlignment="1">
      <alignment horizontal="center"/>
    </xf>
    <xf numFmtId="2" fontId="0" fillId="0" borderId="25" xfId="0" applyNumberFormat="1" applyBorder="1" applyAlignment="1">
      <alignment horizontal="center"/>
    </xf>
    <xf numFmtId="2" fontId="0" fillId="0" borderId="23" xfId="0" applyNumberFormat="1" applyBorder="1" applyAlignment="1">
      <alignment horizontal="center"/>
    </xf>
    <xf numFmtId="2" fontId="0" fillId="0" borderId="21" xfId="0" applyNumberFormat="1" applyBorder="1" applyAlignment="1">
      <alignment horizontal="center"/>
    </xf>
    <xf numFmtId="2" fontId="0" fillId="0" borderId="11" xfId="0" applyNumberFormat="1" applyBorder="1" applyAlignment="1">
      <alignment horizontal="center"/>
    </xf>
    <xf numFmtId="2" fontId="0" fillId="0" borderId="12" xfId="0" applyNumberFormat="1" applyBorder="1" applyAlignment="1">
      <alignment horizontal="center"/>
    </xf>
    <xf numFmtId="2" fontId="0" fillId="0" borderId="13" xfId="0" applyNumberFormat="1" applyBorder="1" applyAlignment="1">
      <alignment horizontal="center"/>
    </xf>
    <xf numFmtId="2" fontId="0" fillId="0" borderId="14" xfId="0" applyNumberFormat="1" applyBorder="1" applyAlignment="1">
      <alignment horizontal="center"/>
    </xf>
    <xf numFmtId="2" fontId="0" fillId="0" borderId="15" xfId="0" applyNumberFormat="1" applyBorder="1" applyAlignment="1">
      <alignment horizontal="center"/>
    </xf>
    <xf numFmtId="0" fontId="24" fillId="0" borderId="30" xfId="0" applyFont="1" applyBorder="1" applyAlignment="1">
      <alignment horizontal="center" wrapText="1"/>
    </xf>
    <xf numFmtId="0" fontId="24" fillId="0" borderId="20" xfId="0" applyFont="1" applyBorder="1" applyAlignment="1">
      <alignment horizontal="center" wrapText="1"/>
    </xf>
    <xf numFmtId="0" fontId="24" fillId="0" borderId="22" xfId="0" applyFont="1" applyBorder="1" applyAlignment="1">
      <alignment horizontal="center" wrapText="1"/>
    </xf>
    <xf numFmtId="0" fontId="0" fillId="0" borderId="31" xfId="0" applyBorder="1" applyAlignment="1">
      <alignment horizontal="center"/>
    </xf>
    <xf numFmtId="2" fontId="26" fillId="0" borderId="11" xfId="0" applyNumberFormat="1" applyFont="1" applyBorder="1" applyAlignment="1">
      <alignment horizontal="center"/>
    </xf>
    <xf numFmtId="2" fontId="26" fillId="0" borderId="10" xfId="0" applyNumberFormat="1" applyFont="1" applyBorder="1" applyAlignment="1">
      <alignment horizontal="center"/>
    </xf>
    <xf numFmtId="2" fontId="26" fillId="0" borderId="12" xfId="0" applyNumberFormat="1" applyFont="1" applyBorder="1" applyAlignment="1">
      <alignment horizontal="center"/>
    </xf>
    <xf numFmtId="164" fontId="0" fillId="0" borderId="33" xfId="1" applyNumberFormat="1" applyFont="1" applyBorder="1" applyAlignment="1">
      <alignment horizontal="center"/>
    </xf>
    <xf numFmtId="164" fontId="0" fillId="0" borderId="32" xfId="1" applyNumberFormat="1" applyFont="1" applyBorder="1" applyAlignment="1">
      <alignment horizontal="center"/>
    </xf>
    <xf numFmtId="164" fontId="0" fillId="0" borderId="34" xfId="1" applyNumberFormat="1" applyFont="1" applyBorder="1" applyAlignment="1">
      <alignment horizontal="center"/>
    </xf>
    <xf numFmtId="0" fontId="24" fillId="0" borderId="19" xfId="0" applyFont="1" applyBorder="1" applyAlignment="1">
      <alignment horizontal="center"/>
    </xf>
    <xf numFmtId="14" fontId="16" fillId="0" borderId="35" xfId="0" applyNumberFormat="1" applyFont="1" applyBorder="1" applyAlignment="1">
      <alignment horizontal="center"/>
    </xf>
    <xf numFmtId="0" fontId="16" fillId="0" borderId="18" xfId="0" applyFont="1" applyBorder="1" applyAlignment="1">
      <alignment horizontal="center" wrapText="1"/>
    </xf>
    <xf numFmtId="0" fontId="16" fillId="0" borderId="17" xfId="0" applyFont="1" applyBorder="1" applyAlignment="1">
      <alignment horizontal="center" wrapText="1"/>
    </xf>
    <xf numFmtId="0" fontId="30" fillId="0" borderId="26" xfId="0" applyFont="1" applyBorder="1"/>
    <xf numFmtId="14" fontId="16" fillId="0" borderId="36" xfId="0" applyNumberFormat="1" applyFont="1" applyBorder="1"/>
    <xf numFmtId="14" fontId="16" fillId="0" borderId="37" xfId="0" applyNumberFormat="1" applyFont="1" applyBorder="1"/>
    <xf numFmtId="14" fontId="16" fillId="0" borderId="38" xfId="0" applyNumberFormat="1" applyFont="1" applyBorder="1"/>
    <xf numFmtId="0" fontId="0" fillId="0" borderId="0" xfId="0" applyFill="1"/>
    <xf numFmtId="0" fontId="16" fillId="0" borderId="40" xfId="0" applyFont="1" applyBorder="1" applyAlignment="1">
      <alignment horizontal="center" wrapText="1"/>
    </xf>
    <xf numFmtId="14" fontId="16" fillId="0" borderId="10" xfId="0" applyNumberFormat="1" applyFont="1" applyBorder="1"/>
    <xf numFmtId="0" fontId="0" fillId="0" borderId="41" xfId="0" applyBorder="1" applyAlignment="1">
      <alignment horizontal="center" wrapText="1"/>
    </xf>
    <xf numFmtId="0" fontId="0" fillId="0" borderId="42" xfId="0" applyBorder="1" applyAlignment="1">
      <alignment horizontal="center" wrapText="1"/>
    </xf>
    <xf numFmtId="14" fontId="16" fillId="0" borderId="41" xfId="0" applyNumberFormat="1" applyFont="1" applyBorder="1" applyAlignment="1">
      <alignment horizontal="center"/>
    </xf>
    <xf numFmtId="0" fontId="0" fillId="0" borderId="41" xfId="0" applyBorder="1" applyAlignment="1">
      <alignment horizontal="center" wrapText="1"/>
    </xf>
    <xf numFmtId="0" fontId="0" fillId="0" borderId="42" xfId="0" applyBorder="1" applyAlignment="1">
      <alignment horizontal="center" wrapText="1"/>
    </xf>
    <xf numFmtId="0" fontId="0" fillId="0" borderId="35"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1" xfId="0" applyBorder="1"/>
    <xf numFmtId="0" fontId="0" fillId="0" borderId="42" xfId="0" applyBorder="1"/>
    <xf numFmtId="14" fontId="16" fillId="0" borderId="25" xfId="0" applyNumberFormat="1" applyFont="1" applyBorder="1"/>
    <xf numFmtId="0" fontId="0" fillId="0" borderId="23" xfId="0" applyBorder="1" applyAlignment="1">
      <alignment horizontal="center"/>
    </xf>
    <xf numFmtId="14" fontId="16" fillId="0" borderId="23" xfId="0" applyNumberFormat="1" applyFont="1" applyBorder="1"/>
    <xf numFmtId="0" fontId="0" fillId="0" borderId="21" xfId="0" applyBorder="1" applyAlignment="1">
      <alignment horizontal="center"/>
    </xf>
    <xf numFmtId="14" fontId="16" fillId="0" borderId="11" xfId="0" applyNumberFormat="1" applyFont="1" applyBorder="1"/>
    <xf numFmtId="0" fontId="0" fillId="0" borderId="12" xfId="0" applyBorder="1" applyAlignment="1">
      <alignment horizontal="center"/>
    </xf>
    <xf numFmtId="14" fontId="16" fillId="0" borderId="13" xfId="0" applyNumberFormat="1" applyFont="1" applyBorder="1"/>
    <xf numFmtId="0" fontId="0" fillId="0" borderId="14" xfId="0" applyBorder="1" applyAlignment="1">
      <alignment horizontal="center"/>
    </xf>
    <xf numFmtId="14" fontId="16" fillId="0" borderId="14" xfId="0" applyNumberFormat="1" applyFont="1" applyBorder="1"/>
    <xf numFmtId="0" fontId="0" fillId="0" borderId="15" xfId="0" applyBorder="1" applyAlignment="1">
      <alignment horizontal="center"/>
    </xf>
    <xf numFmtId="14" fontId="16" fillId="0" borderId="33" xfId="0" applyNumberFormat="1" applyFont="1" applyBorder="1"/>
    <xf numFmtId="14" fontId="16" fillId="0" borderId="32" xfId="0" applyNumberFormat="1" applyFont="1" applyBorder="1"/>
    <xf numFmtId="14" fontId="16" fillId="0" borderId="34" xfId="0" applyNumberFormat="1" applyFont="1" applyBorder="1"/>
    <xf numFmtId="0" fontId="16" fillId="0" borderId="44" xfId="0" applyFont="1" applyBorder="1" applyAlignment="1">
      <alignment horizontal="center" wrapText="1"/>
    </xf>
    <xf numFmtId="0" fontId="0" fillId="0" borderId="45" xfId="0" applyBorder="1" applyAlignment="1">
      <alignment horizontal="center"/>
    </xf>
    <xf numFmtId="0" fontId="0" fillId="0" borderId="46" xfId="0" applyBorder="1" applyAlignment="1">
      <alignment horizontal="center"/>
    </xf>
    <xf numFmtId="43" fontId="16" fillId="0" borderId="18" xfId="44" applyFont="1" applyBorder="1" applyAlignment="1">
      <alignment horizontal="center" wrapText="1"/>
    </xf>
    <xf numFmtId="43" fontId="16" fillId="0" borderId="17" xfId="44" applyFont="1" applyBorder="1" applyAlignment="1">
      <alignment horizontal="center" wrapText="1"/>
    </xf>
    <xf numFmtId="0" fontId="16" fillId="0" borderId="39" xfId="0" applyFont="1" applyBorder="1" applyAlignment="1">
      <alignment horizontal="center"/>
    </xf>
    <xf numFmtId="0" fontId="16" fillId="0" borderId="43" xfId="0" applyFont="1" applyBorder="1" applyAlignment="1">
      <alignment horizontal="center"/>
    </xf>
    <xf numFmtId="166" fontId="0" fillId="0" borderId="23" xfId="44" applyNumberFormat="1" applyFont="1" applyBorder="1" applyAlignment="1">
      <alignment horizontal="center"/>
    </xf>
    <xf numFmtId="166" fontId="0" fillId="0" borderId="21" xfId="44" applyNumberFormat="1" applyFont="1" applyBorder="1" applyAlignment="1">
      <alignment horizontal="center"/>
    </xf>
    <xf numFmtId="166" fontId="0" fillId="0" borderId="10" xfId="44" applyNumberFormat="1" applyFont="1" applyBorder="1" applyAlignment="1">
      <alignment horizontal="center"/>
    </xf>
    <xf numFmtId="166" fontId="0" fillId="0" borderId="12" xfId="44" applyNumberFormat="1" applyFont="1" applyBorder="1" applyAlignment="1">
      <alignment horizontal="center"/>
    </xf>
    <xf numFmtId="166" fontId="0" fillId="0" borderId="14" xfId="44" applyNumberFormat="1" applyFont="1" applyBorder="1" applyAlignment="1">
      <alignment horizontal="center"/>
    </xf>
    <xf numFmtId="166" fontId="0" fillId="0" borderId="15" xfId="44" applyNumberFormat="1" applyFont="1" applyBorder="1" applyAlignment="1">
      <alignment horizontal="center"/>
    </xf>
    <xf numFmtId="1" fontId="25" fillId="0" borderId="17" xfId="0" applyNumberFormat="1" applyFont="1" applyBorder="1" applyAlignment="1">
      <alignment horizontal="center"/>
    </xf>
    <xf numFmtId="0" fontId="29" fillId="0" borderId="27" xfId="0" applyFont="1" applyBorder="1"/>
    <xf numFmtId="0" fontId="28" fillId="0" borderId="28" xfId="0" applyFont="1" applyFill="1" applyBorder="1"/>
    <xf numFmtId="0" fontId="14" fillId="0" borderId="29" xfId="0" applyFont="1" applyBorder="1"/>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4"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jbs.cam.ac.uk/covid-indi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jbs.cam.ac.uk/covid-indi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jbs.cam.ac.uk/covid-ind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25"/>
  <sheetViews>
    <sheetView tabSelected="1" zoomScale="108" zoomScaleNormal="108" workbookViewId="0">
      <selection activeCell="A9" sqref="A9"/>
    </sheetView>
  </sheetViews>
  <sheetFormatPr defaultRowHeight="14.5" x14ac:dyDescent="0.35"/>
  <cols>
    <col min="1" max="96" width="12.81640625" style="1" customWidth="1"/>
    <col min="97" max="99" width="12.81640625" customWidth="1"/>
  </cols>
  <sheetData>
    <row r="1" spans="1:99" s="51" customFormat="1" ht="58.5" thickBot="1" x14ac:dyDescent="0.4">
      <c r="A1" s="116" t="s">
        <v>56</v>
      </c>
      <c r="B1" s="86" t="s">
        <v>59</v>
      </c>
      <c r="C1" s="80" t="s">
        <v>60</v>
      </c>
      <c r="D1" s="117" t="s">
        <v>56</v>
      </c>
      <c r="E1" s="79" t="s">
        <v>61</v>
      </c>
      <c r="F1" s="111" t="s">
        <v>62</v>
      </c>
      <c r="G1" s="116" t="s">
        <v>56</v>
      </c>
      <c r="H1" s="79" t="s">
        <v>63</v>
      </c>
      <c r="I1" s="80" t="s">
        <v>64</v>
      </c>
      <c r="J1" s="117" t="s">
        <v>56</v>
      </c>
      <c r="K1" s="79" t="s">
        <v>65</v>
      </c>
      <c r="L1" s="111" t="s">
        <v>66</v>
      </c>
      <c r="M1" s="116" t="s">
        <v>56</v>
      </c>
      <c r="N1" s="79" t="s">
        <v>67</v>
      </c>
      <c r="O1" s="80" t="s">
        <v>68</v>
      </c>
      <c r="P1" s="116" t="s">
        <v>56</v>
      </c>
      <c r="Q1" s="79" t="s">
        <v>69</v>
      </c>
      <c r="R1" s="80" t="s">
        <v>70</v>
      </c>
      <c r="S1" s="117" t="s">
        <v>56</v>
      </c>
      <c r="T1" s="79" t="s">
        <v>71</v>
      </c>
      <c r="U1" s="111" t="s">
        <v>72</v>
      </c>
      <c r="V1" s="116" t="s">
        <v>56</v>
      </c>
      <c r="W1" s="79" t="s">
        <v>73</v>
      </c>
      <c r="X1" s="80" t="s">
        <v>74</v>
      </c>
      <c r="Y1" s="116" t="s">
        <v>56</v>
      </c>
      <c r="Z1" s="79" t="s">
        <v>75</v>
      </c>
      <c r="AA1" s="80" t="s">
        <v>76</v>
      </c>
      <c r="AB1" s="117" t="s">
        <v>56</v>
      </c>
      <c r="AC1" s="79" t="s">
        <v>77</v>
      </c>
      <c r="AD1" s="111" t="s">
        <v>78</v>
      </c>
      <c r="AE1" s="116" t="s">
        <v>56</v>
      </c>
      <c r="AF1" s="79" t="s">
        <v>79</v>
      </c>
      <c r="AG1" s="80" t="s">
        <v>80</v>
      </c>
      <c r="AH1" s="117" t="s">
        <v>56</v>
      </c>
      <c r="AI1" s="79" t="s">
        <v>81</v>
      </c>
      <c r="AJ1" s="111" t="s">
        <v>82</v>
      </c>
      <c r="AK1" s="116" t="s">
        <v>56</v>
      </c>
      <c r="AL1" s="79" t="s">
        <v>83</v>
      </c>
      <c r="AM1" s="80" t="s">
        <v>84</v>
      </c>
      <c r="AN1" s="117" t="s">
        <v>56</v>
      </c>
      <c r="AO1" s="79" t="s">
        <v>85</v>
      </c>
      <c r="AP1" s="111" t="s">
        <v>86</v>
      </c>
      <c r="AQ1" s="116" t="s">
        <v>56</v>
      </c>
      <c r="AR1" s="79" t="s">
        <v>87</v>
      </c>
      <c r="AS1" s="80" t="s">
        <v>88</v>
      </c>
      <c r="AT1" s="117" t="s">
        <v>56</v>
      </c>
      <c r="AU1" s="79" t="s">
        <v>89</v>
      </c>
      <c r="AV1" s="111" t="s">
        <v>90</v>
      </c>
      <c r="AW1" s="116" t="s">
        <v>56</v>
      </c>
      <c r="AX1" s="79" t="s">
        <v>91</v>
      </c>
      <c r="AY1" s="80" t="s">
        <v>92</v>
      </c>
      <c r="AZ1" s="117" t="s">
        <v>56</v>
      </c>
      <c r="BA1" s="79" t="s">
        <v>93</v>
      </c>
      <c r="BB1" s="111" t="s">
        <v>94</v>
      </c>
      <c r="BC1" s="116" t="s">
        <v>56</v>
      </c>
      <c r="BD1" s="79" t="s">
        <v>95</v>
      </c>
      <c r="BE1" s="80" t="s">
        <v>96</v>
      </c>
      <c r="BF1" s="117" t="s">
        <v>56</v>
      </c>
      <c r="BG1" s="79" t="s">
        <v>97</v>
      </c>
      <c r="BH1" s="111" t="s">
        <v>98</v>
      </c>
      <c r="BI1" s="116" t="s">
        <v>56</v>
      </c>
      <c r="BJ1" s="79" t="s">
        <v>99</v>
      </c>
      <c r="BK1" s="80" t="s">
        <v>100</v>
      </c>
      <c r="BL1" s="117" t="s">
        <v>56</v>
      </c>
      <c r="BM1" s="79" t="s">
        <v>101</v>
      </c>
      <c r="BN1" s="79" t="s">
        <v>102</v>
      </c>
      <c r="BO1" s="116" t="s">
        <v>56</v>
      </c>
      <c r="BP1" s="79" t="s">
        <v>103</v>
      </c>
      <c r="BQ1" s="79" t="s">
        <v>104</v>
      </c>
      <c r="BR1" s="116" t="s">
        <v>56</v>
      </c>
      <c r="BS1" s="79" t="s">
        <v>105</v>
      </c>
      <c r="BT1" s="79" t="s">
        <v>106</v>
      </c>
      <c r="BU1" s="116" t="s">
        <v>56</v>
      </c>
      <c r="BV1" s="79" t="s">
        <v>107</v>
      </c>
      <c r="BW1" s="111" t="s">
        <v>108</v>
      </c>
      <c r="BX1" s="116" t="s">
        <v>56</v>
      </c>
      <c r="BY1" s="79" t="s">
        <v>109</v>
      </c>
      <c r="BZ1" s="80" t="s">
        <v>110</v>
      </c>
      <c r="CA1" s="116" t="s">
        <v>56</v>
      </c>
      <c r="CB1" s="79" t="s">
        <v>111</v>
      </c>
      <c r="CC1" s="80" t="s">
        <v>112</v>
      </c>
      <c r="CD1" s="116" t="s">
        <v>56</v>
      </c>
      <c r="CE1" s="114" t="s">
        <v>113</v>
      </c>
      <c r="CF1" s="115" t="s">
        <v>114</v>
      </c>
      <c r="CG1" s="116" t="s">
        <v>56</v>
      </c>
      <c r="CH1" s="79" t="s">
        <v>115</v>
      </c>
      <c r="CI1" s="80" t="s">
        <v>116</v>
      </c>
      <c r="CJ1" s="116" t="s">
        <v>56</v>
      </c>
      <c r="CK1" s="79" t="s">
        <v>117</v>
      </c>
      <c r="CL1" s="80" t="s">
        <v>118</v>
      </c>
      <c r="CM1" s="116" t="s">
        <v>56</v>
      </c>
      <c r="CN1" s="79" t="s">
        <v>119</v>
      </c>
      <c r="CO1" s="80" t="s">
        <v>120</v>
      </c>
      <c r="CP1" s="116" t="s">
        <v>56</v>
      </c>
      <c r="CQ1" s="79" t="s">
        <v>121</v>
      </c>
      <c r="CR1" s="80" t="s">
        <v>122</v>
      </c>
      <c r="CS1" s="116" t="s">
        <v>56</v>
      </c>
      <c r="CT1" s="79" t="s">
        <v>123</v>
      </c>
      <c r="CU1" s="80" t="s">
        <v>124</v>
      </c>
    </row>
    <row r="2" spans="1:99" ht="14.5" customHeight="1" x14ac:dyDescent="0.35">
      <c r="A2" s="98">
        <v>44445</v>
      </c>
      <c r="B2" s="99">
        <v>32299</v>
      </c>
      <c r="C2" s="101">
        <v>42991</v>
      </c>
      <c r="D2" s="108">
        <v>44445</v>
      </c>
      <c r="E2" s="99">
        <v>997</v>
      </c>
      <c r="F2" s="112">
        <v>1381</v>
      </c>
      <c r="G2" s="98">
        <v>44445</v>
      </c>
      <c r="H2" s="99">
        <v>67</v>
      </c>
      <c r="I2" s="101">
        <v>57</v>
      </c>
      <c r="J2" s="108">
        <v>44445</v>
      </c>
      <c r="K2" s="99">
        <v>569</v>
      </c>
      <c r="L2" s="112">
        <v>504</v>
      </c>
      <c r="M2" s="98">
        <v>44445</v>
      </c>
      <c r="N2" s="99">
        <v>6</v>
      </c>
      <c r="O2" s="101">
        <v>7</v>
      </c>
      <c r="P2" s="98">
        <v>44445</v>
      </c>
      <c r="Q2" s="99">
        <v>3</v>
      </c>
      <c r="R2" s="101">
        <v>3</v>
      </c>
      <c r="S2" s="108">
        <v>44445</v>
      </c>
      <c r="T2" s="99">
        <v>36</v>
      </c>
      <c r="U2" s="112">
        <v>34</v>
      </c>
      <c r="V2" s="98">
        <v>44445</v>
      </c>
      <c r="W2" s="99">
        <v>24</v>
      </c>
      <c r="X2" s="101">
        <v>35</v>
      </c>
      <c r="Y2" s="98">
        <v>44445</v>
      </c>
      <c r="Z2" s="99">
        <v>68</v>
      </c>
      <c r="AA2" s="101">
        <v>90</v>
      </c>
      <c r="AB2" s="108">
        <v>44445</v>
      </c>
      <c r="AC2" s="99">
        <v>12</v>
      </c>
      <c r="AD2" s="112">
        <v>13</v>
      </c>
      <c r="AE2" s="98">
        <v>44445</v>
      </c>
      <c r="AF2" s="99">
        <v>10</v>
      </c>
      <c r="AG2" s="101">
        <v>12</v>
      </c>
      <c r="AH2" s="108">
        <v>44445</v>
      </c>
      <c r="AI2" s="99">
        <v>154</v>
      </c>
      <c r="AJ2" s="112">
        <v>171</v>
      </c>
      <c r="AK2" s="98">
        <v>44445</v>
      </c>
      <c r="AL2" s="99">
        <v>83</v>
      </c>
      <c r="AM2" s="101">
        <v>101</v>
      </c>
      <c r="AN2" s="108">
        <v>44445</v>
      </c>
      <c r="AO2" s="99">
        <v>6</v>
      </c>
      <c r="AP2" s="112">
        <v>6</v>
      </c>
      <c r="AQ2" s="98">
        <v>44445</v>
      </c>
      <c r="AR2" s="99">
        <v>944</v>
      </c>
      <c r="AS2" s="101">
        <v>1073</v>
      </c>
      <c r="AT2" s="108">
        <v>44445</v>
      </c>
      <c r="AU2" s="99">
        <v>20617</v>
      </c>
      <c r="AV2" s="112">
        <v>30505</v>
      </c>
      <c r="AW2" s="98">
        <v>44445</v>
      </c>
      <c r="AX2" s="99">
        <v>19</v>
      </c>
      <c r="AY2" s="101">
        <v>22</v>
      </c>
      <c r="AZ2" s="108">
        <v>44445</v>
      </c>
      <c r="BA2" s="99">
        <v>3223</v>
      </c>
      <c r="BB2" s="112">
        <v>3960</v>
      </c>
      <c r="BC2" s="98">
        <v>44445</v>
      </c>
      <c r="BD2" s="99">
        <v>210</v>
      </c>
      <c r="BE2" s="101">
        <v>277</v>
      </c>
      <c r="BF2" s="108">
        <v>44445</v>
      </c>
      <c r="BG2" s="99">
        <v>154</v>
      </c>
      <c r="BH2" s="112">
        <v>195</v>
      </c>
      <c r="BI2" s="98">
        <v>44445</v>
      </c>
      <c r="BJ2" s="99">
        <v>527</v>
      </c>
      <c r="BK2" s="101">
        <v>959</v>
      </c>
      <c r="BL2" s="108">
        <v>44445</v>
      </c>
      <c r="BM2" s="99">
        <v>37</v>
      </c>
      <c r="BN2" s="99">
        <v>52</v>
      </c>
      <c r="BO2" s="100">
        <v>44445</v>
      </c>
      <c r="BP2" s="99">
        <v>647</v>
      </c>
      <c r="BQ2" s="99">
        <v>710</v>
      </c>
      <c r="BR2" s="100">
        <v>44445</v>
      </c>
      <c r="BS2" s="99">
        <v>81</v>
      </c>
      <c r="BT2" s="99">
        <v>120</v>
      </c>
      <c r="BU2" s="100">
        <v>44445</v>
      </c>
      <c r="BV2" s="99">
        <v>23</v>
      </c>
      <c r="BW2" s="112">
        <v>33</v>
      </c>
      <c r="BX2" s="98">
        <v>44445</v>
      </c>
      <c r="BY2" s="99">
        <v>4</v>
      </c>
      <c r="BZ2" s="101">
        <v>5</v>
      </c>
      <c r="CA2" s="98">
        <v>44445</v>
      </c>
      <c r="CB2" s="99">
        <v>27</v>
      </c>
      <c r="CC2" s="101">
        <v>60</v>
      </c>
      <c r="CD2" s="98">
        <v>44445</v>
      </c>
      <c r="CE2" s="118">
        <v>1532</v>
      </c>
      <c r="CF2" s="119">
        <v>1544</v>
      </c>
      <c r="CG2" s="98">
        <v>44445</v>
      </c>
      <c r="CH2" s="99">
        <v>305</v>
      </c>
      <c r="CI2" s="101">
        <v>295</v>
      </c>
      <c r="CJ2" s="98">
        <v>44445</v>
      </c>
      <c r="CK2" s="99">
        <v>35</v>
      </c>
      <c r="CL2" s="101">
        <v>64</v>
      </c>
      <c r="CM2" s="98">
        <v>44445</v>
      </c>
      <c r="CN2" s="99">
        <v>18</v>
      </c>
      <c r="CO2" s="101">
        <v>24</v>
      </c>
      <c r="CP2" s="98">
        <v>44445</v>
      </c>
      <c r="CQ2" s="99">
        <v>25</v>
      </c>
      <c r="CR2" s="101">
        <v>24</v>
      </c>
      <c r="CS2" s="98">
        <v>44445</v>
      </c>
      <c r="CT2" s="99">
        <v>582</v>
      </c>
      <c r="CU2" s="101">
        <v>671</v>
      </c>
    </row>
    <row r="3" spans="1:99" x14ac:dyDescent="0.35">
      <c r="A3" s="102">
        <v>44446</v>
      </c>
      <c r="B3" s="13">
        <v>45303</v>
      </c>
      <c r="C3" s="103">
        <v>43257</v>
      </c>
      <c r="D3" s="109">
        <v>44446</v>
      </c>
      <c r="E3" s="13">
        <v>1259</v>
      </c>
      <c r="F3" s="70">
        <v>1398</v>
      </c>
      <c r="G3" s="102">
        <v>44446</v>
      </c>
      <c r="H3" s="13">
        <v>62</v>
      </c>
      <c r="I3" s="103">
        <v>56</v>
      </c>
      <c r="J3" s="109">
        <v>44446</v>
      </c>
      <c r="K3" s="13">
        <v>546</v>
      </c>
      <c r="L3" s="70">
        <v>503</v>
      </c>
      <c r="M3" s="102">
        <v>44446</v>
      </c>
      <c r="N3" s="13">
        <v>7</v>
      </c>
      <c r="O3" s="103">
        <v>7</v>
      </c>
      <c r="P3" s="102">
        <v>44446</v>
      </c>
      <c r="Q3" s="13">
        <v>3</v>
      </c>
      <c r="R3" s="103">
        <v>3</v>
      </c>
      <c r="S3" s="109">
        <v>44446</v>
      </c>
      <c r="T3" s="13">
        <v>37</v>
      </c>
      <c r="U3" s="70">
        <v>35</v>
      </c>
      <c r="V3" s="102">
        <v>44446</v>
      </c>
      <c r="W3" s="13">
        <v>40</v>
      </c>
      <c r="X3" s="103">
        <v>35</v>
      </c>
      <c r="Y3" s="102">
        <v>44446</v>
      </c>
      <c r="Z3" s="13">
        <v>112</v>
      </c>
      <c r="AA3" s="103">
        <v>90</v>
      </c>
      <c r="AB3" s="109">
        <v>44446</v>
      </c>
      <c r="AC3" s="13">
        <v>13</v>
      </c>
      <c r="AD3" s="70">
        <v>13</v>
      </c>
      <c r="AE3" s="102">
        <v>44446</v>
      </c>
      <c r="AF3" s="13">
        <v>12</v>
      </c>
      <c r="AG3" s="103">
        <v>12</v>
      </c>
      <c r="AH3" s="109">
        <v>44446</v>
      </c>
      <c r="AI3" s="13">
        <v>208</v>
      </c>
      <c r="AJ3" s="70">
        <v>170</v>
      </c>
      <c r="AK3" s="102">
        <v>44446</v>
      </c>
      <c r="AL3" s="13">
        <v>96</v>
      </c>
      <c r="AM3" s="103">
        <v>98</v>
      </c>
      <c r="AN3" s="109">
        <v>44446</v>
      </c>
      <c r="AO3" s="13">
        <v>4</v>
      </c>
      <c r="AP3" s="70">
        <v>5</v>
      </c>
      <c r="AQ3" s="102">
        <v>44446</v>
      </c>
      <c r="AR3" s="13">
        <v>1016</v>
      </c>
      <c r="AS3" s="103">
        <v>1060</v>
      </c>
      <c r="AT3" s="109">
        <v>44446</v>
      </c>
      <c r="AU3" s="13">
        <v>34262</v>
      </c>
      <c r="AV3" s="70">
        <v>30882</v>
      </c>
      <c r="AW3" s="102">
        <v>44446</v>
      </c>
      <c r="AX3" s="13">
        <v>28</v>
      </c>
      <c r="AY3" s="103">
        <v>25</v>
      </c>
      <c r="AZ3" s="109">
        <v>44446</v>
      </c>
      <c r="BA3" s="13">
        <v>3746</v>
      </c>
      <c r="BB3" s="70">
        <v>3905</v>
      </c>
      <c r="BC3" s="102">
        <v>44446</v>
      </c>
      <c r="BD3" s="13">
        <v>295</v>
      </c>
      <c r="BE3" s="103">
        <v>273</v>
      </c>
      <c r="BF3" s="109">
        <v>44446</v>
      </c>
      <c r="BG3" s="13">
        <v>149</v>
      </c>
      <c r="BH3" s="70">
        <v>194</v>
      </c>
      <c r="BI3" s="102">
        <v>44446</v>
      </c>
      <c r="BJ3" s="13">
        <v>1282</v>
      </c>
      <c r="BK3" s="103">
        <v>982</v>
      </c>
      <c r="BL3" s="109">
        <v>44446</v>
      </c>
      <c r="BM3" s="13">
        <v>57</v>
      </c>
      <c r="BN3" s="13">
        <v>52</v>
      </c>
      <c r="BO3" s="87">
        <v>44446</v>
      </c>
      <c r="BP3" s="13">
        <v>634</v>
      </c>
      <c r="BQ3" s="13">
        <v>706</v>
      </c>
      <c r="BR3" s="87">
        <v>44446</v>
      </c>
      <c r="BS3" s="13">
        <v>126</v>
      </c>
      <c r="BT3" s="13">
        <v>125</v>
      </c>
      <c r="BU3" s="87">
        <v>44446</v>
      </c>
      <c r="BV3" s="13">
        <v>31</v>
      </c>
      <c r="BW3" s="70">
        <v>33</v>
      </c>
      <c r="BX3" s="102">
        <v>44446</v>
      </c>
      <c r="BY3" s="13">
        <v>3</v>
      </c>
      <c r="BZ3" s="103">
        <v>4</v>
      </c>
      <c r="CA3" s="102">
        <v>44446</v>
      </c>
      <c r="CB3" s="13">
        <v>68</v>
      </c>
      <c r="CC3" s="103">
        <v>60</v>
      </c>
      <c r="CD3" s="102">
        <v>44446</v>
      </c>
      <c r="CE3" s="120">
        <v>1527</v>
      </c>
      <c r="CF3" s="121">
        <v>1546</v>
      </c>
      <c r="CG3" s="102">
        <v>44446</v>
      </c>
      <c r="CH3" s="13">
        <v>317</v>
      </c>
      <c r="CI3" s="103">
        <v>292</v>
      </c>
      <c r="CJ3" s="102">
        <v>44446</v>
      </c>
      <c r="CK3" s="13">
        <v>81</v>
      </c>
      <c r="CL3" s="103">
        <v>62</v>
      </c>
      <c r="CM3" s="102">
        <v>44446</v>
      </c>
      <c r="CN3" s="13">
        <v>44</v>
      </c>
      <c r="CO3" s="103">
        <v>25</v>
      </c>
      <c r="CP3" s="102">
        <v>44446</v>
      </c>
      <c r="CQ3" s="13">
        <v>28</v>
      </c>
      <c r="CR3" s="103">
        <v>24</v>
      </c>
      <c r="CS3" s="102">
        <v>44446</v>
      </c>
      <c r="CT3" s="13">
        <v>635</v>
      </c>
      <c r="CU3" s="103">
        <v>677</v>
      </c>
    </row>
    <row r="4" spans="1:99" s="85" customFormat="1" x14ac:dyDescent="0.35">
      <c r="A4" s="102">
        <v>44447</v>
      </c>
      <c r="B4" s="13">
        <v>48897</v>
      </c>
      <c r="C4" s="103">
        <v>43524</v>
      </c>
      <c r="D4" s="109">
        <v>44447</v>
      </c>
      <c r="E4" s="13">
        <v>1549</v>
      </c>
      <c r="F4" s="70">
        <v>1416</v>
      </c>
      <c r="G4" s="102">
        <v>44447</v>
      </c>
      <c r="H4" s="13">
        <v>59</v>
      </c>
      <c r="I4" s="103">
        <v>54</v>
      </c>
      <c r="J4" s="109">
        <v>44447</v>
      </c>
      <c r="K4" s="13">
        <v>537</v>
      </c>
      <c r="L4" s="70">
        <v>502</v>
      </c>
      <c r="M4" s="102">
        <v>44447</v>
      </c>
      <c r="N4" s="13">
        <v>8</v>
      </c>
      <c r="O4" s="103">
        <v>7</v>
      </c>
      <c r="P4" s="102">
        <v>44447</v>
      </c>
      <c r="Q4" s="13">
        <v>3</v>
      </c>
      <c r="R4" s="103">
        <v>3</v>
      </c>
      <c r="S4" s="109">
        <v>44447</v>
      </c>
      <c r="T4" s="13">
        <v>38</v>
      </c>
      <c r="U4" s="70">
        <v>36</v>
      </c>
      <c r="V4" s="102">
        <v>44447</v>
      </c>
      <c r="W4" s="13">
        <v>40</v>
      </c>
      <c r="X4" s="103">
        <v>35</v>
      </c>
      <c r="Y4" s="102">
        <v>44447</v>
      </c>
      <c r="Z4" s="13">
        <v>95</v>
      </c>
      <c r="AA4" s="103">
        <v>90</v>
      </c>
      <c r="AB4" s="109">
        <v>44447</v>
      </c>
      <c r="AC4" s="13">
        <v>13</v>
      </c>
      <c r="AD4" s="70">
        <v>13</v>
      </c>
      <c r="AE4" s="102">
        <v>44447</v>
      </c>
      <c r="AF4" s="13">
        <v>13</v>
      </c>
      <c r="AG4" s="103">
        <v>11</v>
      </c>
      <c r="AH4" s="109">
        <v>44447</v>
      </c>
      <c r="AI4" s="13">
        <v>188</v>
      </c>
      <c r="AJ4" s="70">
        <v>169</v>
      </c>
      <c r="AK4" s="102">
        <v>44447</v>
      </c>
      <c r="AL4" s="13">
        <v>100</v>
      </c>
      <c r="AM4" s="103">
        <v>95</v>
      </c>
      <c r="AN4" s="109">
        <v>44447</v>
      </c>
      <c r="AO4" s="13">
        <v>5</v>
      </c>
      <c r="AP4" s="70">
        <v>4</v>
      </c>
      <c r="AQ4" s="102">
        <v>44447</v>
      </c>
      <c r="AR4" s="13">
        <v>1114</v>
      </c>
      <c r="AS4" s="103">
        <v>1047</v>
      </c>
      <c r="AT4" s="109">
        <v>44447</v>
      </c>
      <c r="AU4" s="13">
        <v>36549</v>
      </c>
      <c r="AV4" s="70">
        <v>31265</v>
      </c>
      <c r="AW4" s="102">
        <v>44447</v>
      </c>
      <c r="AX4" s="13">
        <v>27</v>
      </c>
      <c r="AY4" s="103">
        <v>28</v>
      </c>
      <c r="AZ4" s="109">
        <v>44447</v>
      </c>
      <c r="BA4" s="13">
        <v>4121</v>
      </c>
      <c r="BB4" s="70">
        <v>3851</v>
      </c>
      <c r="BC4" s="102">
        <v>44447</v>
      </c>
      <c r="BD4" s="13">
        <v>281</v>
      </c>
      <c r="BE4" s="103">
        <v>270</v>
      </c>
      <c r="BF4" s="109">
        <v>44447</v>
      </c>
      <c r="BG4" s="13">
        <v>217</v>
      </c>
      <c r="BH4" s="70">
        <v>193</v>
      </c>
      <c r="BI4" s="102">
        <v>44447</v>
      </c>
      <c r="BJ4" s="13">
        <v>1120</v>
      </c>
      <c r="BK4" s="103">
        <v>1005</v>
      </c>
      <c r="BL4" s="109">
        <v>44447</v>
      </c>
      <c r="BM4" s="13">
        <v>59</v>
      </c>
      <c r="BN4" s="13">
        <v>52</v>
      </c>
      <c r="BO4" s="87">
        <v>44447</v>
      </c>
      <c r="BP4" s="13">
        <v>725</v>
      </c>
      <c r="BQ4" s="13">
        <v>702</v>
      </c>
      <c r="BR4" s="87">
        <v>44447</v>
      </c>
      <c r="BS4" s="13">
        <v>165</v>
      </c>
      <c r="BT4" s="13">
        <v>131</v>
      </c>
      <c r="BU4" s="87">
        <v>44447</v>
      </c>
      <c r="BV4" s="13">
        <v>36</v>
      </c>
      <c r="BW4" s="70">
        <v>32</v>
      </c>
      <c r="BX4" s="102">
        <v>44447</v>
      </c>
      <c r="BY4" s="13">
        <v>4</v>
      </c>
      <c r="BZ4" s="103">
        <v>4</v>
      </c>
      <c r="CA4" s="102">
        <v>44447</v>
      </c>
      <c r="CB4" s="13">
        <v>74</v>
      </c>
      <c r="CC4" s="103">
        <v>61</v>
      </c>
      <c r="CD4" s="102">
        <v>44447</v>
      </c>
      <c r="CE4" s="120">
        <v>1545</v>
      </c>
      <c r="CF4" s="121">
        <v>1548</v>
      </c>
      <c r="CG4" s="102">
        <v>44447</v>
      </c>
      <c r="CH4" s="13">
        <v>311</v>
      </c>
      <c r="CI4" s="103">
        <v>289</v>
      </c>
      <c r="CJ4" s="102">
        <v>44447</v>
      </c>
      <c r="CK4" s="13">
        <v>58</v>
      </c>
      <c r="CL4" s="103">
        <v>61</v>
      </c>
      <c r="CM4" s="102">
        <v>44447</v>
      </c>
      <c r="CN4" s="13">
        <v>26</v>
      </c>
      <c r="CO4" s="103">
        <v>25</v>
      </c>
      <c r="CP4" s="102">
        <v>44447</v>
      </c>
      <c r="CQ4" s="13">
        <v>29</v>
      </c>
      <c r="CR4" s="103">
        <v>24</v>
      </c>
      <c r="CS4" s="102">
        <v>44447</v>
      </c>
      <c r="CT4" s="13">
        <v>707</v>
      </c>
      <c r="CU4" s="103">
        <v>682</v>
      </c>
    </row>
    <row r="5" spans="1:99" x14ac:dyDescent="0.35">
      <c r="A5" s="102">
        <v>44448</v>
      </c>
      <c r="B5" s="13">
        <v>48091</v>
      </c>
      <c r="C5" s="103">
        <v>43794</v>
      </c>
      <c r="D5" s="109">
        <v>44448</v>
      </c>
      <c r="E5" s="13">
        <v>1579</v>
      </c>
      <c r="F5" s="70">
        <v>1433</v>
      </c>
      <c r="G5" s="102">
        <v>44448</v>
      </c>
      <c r="H5" s="13">
        <v>56</v>
      </c>
      <c r="I5" s="103">
        <v>52</v>
      </c>
      <c r="J5" s="109">
        <v>44448</v>
      </c>
      <c r="K5" s="13">
        <v>549</v>
      </c>
      <c r="L5" s="70">
        <v>500</v>
      </c>
      <c r="M5" s="102">
        <v>44448</v>
      </c>
      <c r="N5" s="13">
        <v>7</v>
      </c>
      <c r="O5" s="103">
        <v>6</v>
      </c>
      <c r="P5" s="102">
        <v>44448</v>
      </c>
      <c r="Q5" s="13">
        <v>3</v>
      </c>
      <c r="R5" s="103">
        <v>3</v>
      </c>
      <c r="S5" s="109">
        <v>44448</v>
      </c>
      <c r="T5" s="13">
        <v>40</v>
      </c>
      <c r="U5" s="70">
        <v>36</v>
      </c>
      <c r="V5" s="102">
        <v>44448</v>
      </c>
      <c r="W5" s="13">
        <v>35</v>
      </c>
      <c r="X5" s="103">
        <v>35</v>
      </c>
      <c r="Y5" s="102">
        <v>44448</v>
      </c>
      <c r="Z5" s="13">
        <v>93</v>
      </c>
      <c r="AA5" s="103">
        <v>90</v>
      </c>
      <c r="AB5" s="109">
        <v>44448</v>
      </c>
      <c r="AC5" s="13">
        <v>14</v>
      </c>
      <c r="AD5" s="70">
        <v>14</v>
      </c>
      <c r="AE5" s="102">
        <v>44448</v>
      </c>
      <c r="AF5" s="13">
        <v>12</v>
      </c>
      <c r="AG5" s="103">
        <v>11</v>
      </c>
      <c r="AH5" s="109">
        <v>44448</v>
      </c>
      <c r="AI5" s="13">
        <v>206</v>
      </c>
      <c r="AJ5" s="70">
        <v>167</v>
      </c>
      <c r="AK5" s="102">
        <v>44448</v>
      </c>
      <c r="AL5" s="13">
        <v>94</v>
      </c>
      <c r="AM5" s="103">
        <v>92</v>
      </c>
      <c r="AN5" s="109">
        <v>44448</v>
      </c>
      <c r="AO5" s="13">
        <v>5</v>
      </c>
      <c r="AP5" s="70">
        <v>4</v>
      </c>
      <c r="AQ5" s="102">
        <v>44448</v>
      </c>
      <c r="AR5" s="13">
        <v>1095</v>
      </c>
      <c r="AS5" s="103">
        <v>1034</v>
      </c>
      <c r="AT5" s="109">
        <v>44448</v>
      </c>
      <c r="AU5" s="13">
        <v>34518</v>
      </c>
      <c r="AV5" s="70">
        <v>31654</v>
      </c>
      <c r="AW5" s="102">
        <v>44448</v>
      </c>
      <c r="AX5" s="13">
        <v>31</v>
      </c>
      <c r="AY5" s="103">
        <v>31</v>
      </c>
      <c r="AZ5" s="109">
        <v>44448</v>
      </c>
      <c r="BA5" s="13">
        <v>4131</v>
      </c>
      <c r="BB5" s="70">
        <v>3798</v>
      </c>
      <c r="BC5" s="102">
        <v>44448</v>
      </c>
      <c r="BD5" s="13">
        <v>276</v>
      </c>
      <c r="BE5" s="103">
        <v>266</v>
      </c>
      <c r="BF5" s="109">
        <v>44448</v>
      </c>
      <c r="BG5" s="13">
        <v>208</v>
      </c>
      <c r="BH5" s="70">
        <v>192</v>
      </c>
      <c r="BI5" s="102">
        <v>44448</v>
      </c>
      <c r="BJ5" s="13">
        <v>1181</v>
      </c>
      <c r="BK5" s="103">
        <v>1029</v>
      </c>
      <c r="BL5" s="109">
        <v>44448</v>
      </c>
      <c r="BM5" s="13">
        <v>55</v>
      </c>
      <c r="BN5" s="13">
        <v>52</v>
      </c>
      <c r="BO5" s="87">
        <v>44448</v>
      </c>
      <c r="BP5" s="13">
        <v>729</v>
      </c>
      <c r="BQ5" s="13">
        <v>699</v>
      </c>
      <c r="BR5" s="87">
        <v>44448</v>
      </c>
      <c r="BS5" s="13">
        <v>148</v>
      </c>
      <c r="BT5" s="13">
        <v>137</v>
      </c>
      <c r="BU5" s="87">
        <v>44448</v>
      </c>
      <c r="BV5" s="13">
        <v>39</v>
      </c>
      <c r="BW5" s="70">
        <v>32</v>
      </c>
      <c r="BX5" s="102">
        <v>44448</v>
      </c>
      <c r="BY5" s="13">
        <v>4</v>
      </c>
      <c r="BZ5" s="103">
        <v>4</v>
      </c>
      <c r="CA5" s="102">
        <v>44448</v>
      </c>
      <c r="CB5" s="13">
        <v>71</v>
      </c>
      <c r="CC5" s="103">
        <v>62</v>
      </c>
      <c r="CD5" s="102">
        <v>44448</v>
      </c>
      <c r="CE5" s="120">
        <v>1544</v>
      </c>
      <c r="CF5" s="121">
        <v>1549</v>
      </c>
      <c r="CG5" s="102">
        <v>44448</v>
      </c>
      <c r="CH5" s="13">
        <v>301</v>
      </c>
      <c r="CI5" s="103">
        <v>286</v>
      </c>
      <c r="CJ5" s="102">
        <v>44448</v>
      </c>
      <c r="CK5" s="13">
        <v>62</v>
      </c>
      <c r="CL5" s="103">
        <v>59</v>
      </c>
      <c r="CM5" s="102">
        <v>44448</v>
      </c>
      <c r="CN5" s="13">
        <v>26</v>
      </c>
      <c r="CO5" s="103">
        <v>25</v>
      </c>
      <c r="CP5" s="102">
        <v>44448</v>
      </c>
      <c r="CQ5" s="13">
        <v>27</v>
      </c>
      <c r="CR5" s="103">
        <v>24</v>
      </c>
      <c r="CS5" s="102">
        <v>44448</v>
      </c>
      <c r="CT5" s="13">
        <v>730</v>
      </c>
      <c r="CU5" s="103">
        <v>688</v>
      </c>
    </row>
    <row r="6" spans="1:99" x14ac:dyDescent="0.35">
      <c r="A6" s="102">
        <v>44449</v>
      </c>
      <c r="B6" s="13">
        <v>46629</v>
      </c>
      <c r="C6" s="103">
        <v>44065</v>
      </c>
      <c r="D6" s="109">
        <v>44449</v>
      </c>
      <c r="E6" s="13">
        <v>1603</v>
      </c>
      <c r="F6" s="70">
        <v>1451</v>
      </c>
      <c r="G6" s="102">
        <v>44449</v>
      </c>
      <c r="H6" s="13">
        <v>55</v>
      </c>
      <c r="I6" s="103">
        <v>51</v>
      </c>
      <c r="J6" s="109">
        <v>44449</v>
      </c>
      <c r="K6" s="13">
        <v>521</v>
      </c>
      <c r="L6" s="70">
        <v>499</v>
      </c>
      <c r="M6" s="102">
        <v>44449</v>
      </c>
      <c r="N6" s="13">
        <v>7</v>
      </c>
      <c r="O6" s="103">
        <v>6</v>
      </c>
      <c r="P6" s="102">
        <v>44449</v>
      </c>
      <c r="Q6" s="13">
        <v>3</v>
      </c>
      <c r="R6" s="103">
        <v>3</v>
      </c>
      <c r="S6" s="109">
        <v>44449</v>
      </c>
      <c r="T6" s="13">
        <v>36</v>
      </c>
      <c r="U6" s="70">
        <v>37</v>
      </c>
      <c r="V6" s="102">
        <v>44449</v>
      </c>
      <c r="W6" s="13">
        <v>38</v>
      </c>
      <c r="X6" s="103">
        <v>35</v>
      </c>
      <c r="Y6" s="102">
        <v>44449</v>
      </c>
      <c r="Z6" s="13">
        <v>95</v>
      </c>
      <c r="AA6" s="103">
        <v>90</v>
      </c>
      <c r="AB6" s="109">
        <v>44449</v>
      </c>
      <c r="AC6" s="13">
        <v>14</v>
      </c>
      <c r="AD6" s="70">
        <v>14</v>
      </c>
      <c r="AE6" s="102">
        <v>44449</v>
      </c>
      <c r="AF6" s="13">
        <v>12</v>
      </c>
      <c r="AG6" s="103">
        <v>11</v>
      </c>
      <c r="AH6" s="109">
        <v>44449</v>
      </c>
      <c r="AI6" s="13">
        <v>165</v>
      </c>
      <c r="AJ6" s="70">
        <v>166</v>
      </c>
      <c r="AK6" s="102">
        <v>44449</v>
      </c>
      <c r="AL6" s="13">
        <v>94</v>
      </c>
      <c r="AM6" s="103">
        <v>89</v>
      </c>
      <c r="AN6" s="109">
        <v>44449</v>
      </c>
      <c r="AO6" s="13">
        <v>4</v>
      </c>
      <c r="AP6" s="70">
        <v>3</v>
      </c>
      <c r="AQ6" s="102">
        <v>44449</v>
      </c>
      <c r="AR6" s="13">
        <v>1082</v>
      </c>
      <c r="AS6" s="103">
        <v>1021</v>
      </c>
      <c r="AT6" s="109">
        <v>44449</v>
      </c>
      <c r="AU6" s="13">
        <v>34103</v>
      </c>
      <c r="AV6" s="70">
        <v>32048</v>
      </c>
      <c r="AW6" s="102">
        <v>44449</v>
      </c>
      <c r="AX6" s="13">
        <v>36</v>
      </c>
      <c r="AY6" s="103">
        <v>35</v>
      </c>
      <c r="AZ6" s="109">
        <v>44449</v>
      </c>
      <c r="BA6" s="13">
        <v>3890</v>
      </c>
      <c r="BB6" s="70">
        <v>3746</v>
      </c>
      <c r="BC6" s="102">
        <v>44449</v>
      </c>
      <c r="BD6" s="13">
        <v>270</v>
      </c>
      <c r="BE6" s="103">
        <v>263</v>
      </c>
      <c r="BF6" s="109">
        <v>44449</v>
      </c>
      <c r="BG6" s="13">
        <v>195</v>
      </c>
      <c r="BH6" s="70">
        <v>191</v>
      </c>
      <c r="BI6" s="102">
        <v>44449</v>
      </c>
      <c r="BJ6" s="13">
        <v>1092</v>
      </c>
      <c r="BK6" s="103">
        <v>1054</v>
      </c>
      <c r="BL6" s="109">
        <v>44449</v>
      </c>
      <c r="BM6" s="13">
        <v>53</v>
      </c>
      <c r="BN6" s="13">
        <v>52</v>
      </c>
      <c r="BO6" s="87">
        <v>44449</v>
      </c>
      <c r="BP6" s="13">
        <v>743</v>
      </c>
      <c r="BQ6" s="13">
        <v>695</v>
      </c>
      <c r="BR6" s="87">
        <v>44449</v>
      </c>
      <c r="BS6" s="13">
        <v>158</v>
      </c>
      <c r="BT6" s="13">
        <v>144</v>
      </c>
      <c r="BU6" s="87">
        <v>44449</v>
      </c>
      <c r="BV6" s="13">
        <v>34</v>
      </c>
      <c r="BW6" s="70">
        <v>31</v>
      </c>
      <c r="BX6" s="102">
        <v>44449</v>
      </c>
      <c r="BY6" s="13">
        <v>6</v>
      </c>
      <c r="BZ6" s="103">
        <v>4</v>
      </c>
      <c r="CA6" s="102">
        <v>44449</v>
      </c>
      <c r="CB6" s="13">
        <v>57</v>
      </c>
      <c r="CC6" s="103">
        <v>62</v>
      </c>
      <c r="CD6" s="102">
        <v>44449</v>
      </c>
      <c r="CE6" s="120">
        <v>1561</v>
      </c>
      <c r="CF6" s="121">
        <v>1551</v>
      </c>
      <c r="CG6" s="102">
        <v>44449</v>
      </c>
      <c r="CH6" s="13">
        <v>292</v>
      </c>
      <c r="CI6" s="103">
        <v>284</v>
      </c>
      <c r="CJ6" s="102">
        <v>44449</v>
      </c>
      <c r="CK6" s="13">
        <v>63</v>
      </c>
      <c r="CL6" s="103">
        <v>58</v>
      </c>
      <c r="CM6" s="102">
        <v>44449</v>
      </c>
      <c r="CN6" s="13">
        <v>20</v>
      </c>
      <c r="CO6" s="103">
        <v>26</v>
      </c>
      <c r="CP6" s="102">
        <v>44449</v>
      </c>
      <c r="CQ6" s="13">
        <v>24</v>
      </c>
      <c r="CR6" s="103">
        <v>24</v>
      </c>
      <c r="CS6" s="102">
        <v>44449</v>
      </c>
      <c r="CT6" s="13">
        <v>736</v>
      </c>
      <c r="CU6" s="103">
        <v>694</v>
      </c>
    </row>
    <row r="7" spans="1:99" x14ac:dyDescent="0.35">
      <c r="A7" s="102">
        <v>44450</v>
      </c>
      <c r="B7" s="13">
        <v>45651</v>
      </c>
      <c r="C7" s="103">
        <v>44339</v>
      </c>
      <c r="D7" s="109">
        <v>44450</v>
      </c>
      <c r="E7" s="13">
        <v>1539</v>
      </c>
      <c r="F7" s="70">
        <v>1469</v>
      </c>
      <c r="G7" s="102">
        <v>44450</v>
      </c>
      <c r="H7" s="13">
        <v>54</v>
      </c>
      <c r="I7" s="103">
        <v>49</v>
      </c>
      <c r="J7" s="109">
        <v>44450</v>
      </c>
      <c r="K7" s="13">
        <v>523</v>
      </c>
      <c r="L7" s="70">
        <v>498</v>
      </c>
      <c r="M7" s="102">
        <v>44450</v>
      </c>
      <c r="N7" s="13">
        <v>6</v>
      </c>
      <c r="O7" s="103">
        <v>6</v>
      </c>
      <c r="P7" s="102">
        <v>44450</v>
      </c>
      <c r="Q7" s="13">
        <v>2</v>
      </c>
      <c r="R7" s="103">
        <v>3</v>
      </c>
      <c r="S7" s="109">
        <v>44450</v>
      </c>
      <c r="T7" s="13">
        <v>39</v>
      </c>
      <c r="U7" s="70">
        <v>38</v>
      </c>
      <c r="V7" s="102">
        <v>44450</v>
      </c>
      <c r="W7" s="13">
        <v>34</v>
      </c>
      <c r="X7" s="103">
        <v>34</v>
      </c>
      <c r="Y7" s="102">
        <v>44450</v>
      </c>
      <c r="Z7" s="13">
        <v>102</v>
      </c>
      <c r="AA7" s="103">
        <v>91</v>
      </c>
      <c r="AB7" s="109">
        <v>44450</v>
      </c>
      <c r="AC7" s="13">
        <v>14</v>
      </c>
      <c r="AD7" s="70">
        <v>14</v>
      </c>
      <c r="AE7" s="102">
        <v>44450</v>
      </c>
      <c r="AF7" s="13">
        <v>9</v>
      </c>
      <c r="AG7" s="103">
        <v>11</v>
      </c>
      <c r="AH7" s="109">
        <v>44450</v>
      </c>
      <c r="AI7" s="13">
        <v>183</v>
      </c>
      <c r="AJ7" s="70">
        <v>165</v>
      </c>
      <c r="AK7" s="102">
        <v>44450</v>
      </c>
      <c r="AL7" s="13">
        <v>89</v>
      </c>
      <c r="AM7" s="103">
        <v>86</v>
      </c>
      <c r="AN7" s="109">
        <v>44450</v>
      </c>
      <c r="AO7" s="13">
        <v>3</v>
      </c>
      <c r="AP7" s="70">
        <v>3</v>
      </c>
      <c r="AQ7" s="102">
        <v>44450</v>
      </c>
      <c r="AR7" s="13">
        <v>1039</v>
      </c>
      <c r="AS7" s="103">
        <v>1008</v>
      </c>
      <c r="AT7" s="109">
        <v>44450</v>
      </c>
      <c r="AU7" s="13">
        <v>34165</v>
      </c>
      <c r="AV7" s="70">
        <v>32448</v>
      </c>
      <c r="AW7" s="102">
        <v>44450</v>
      </c>
      <c r="AX7" s="13">
        <v>39</v>
      </c>
      <c r="AY7" s="103">
        <v>40</v>
      </c>
      <c r="AZ7" s="109">
        <v>44450</v>
      </c>
      <c r="BA7" s="13">
        <v>3832</v>
      </c>
      <c r="BB7" s="70">
        <v>3694</v>
      </c>
      <c r="BC7" s="102">
        <v>44450</v>
      </c>
      <c r="BD7" s="13">
        <v>264</v>
      </c>
      <c r="BE7" s="103">
        <v>259</v>
      </c>
      <c r="BF7" s="109">
        <v>44450</v>
      </c>
      <c r="BG7" s="13">
        <v>214</v>
      </c>
      <c r="BH7" s="70">
        <v>190</v>
      </c>
      <c r="BI7" s="102">
        <v>44450</v>
      </c>
      <c r="BJ7" s="13">
        <v>1107</v>
      </c>
      <c r="BK7" s="103">
        <v>1080</v>
      </c>
      <c r="BL7" s="109">
        <v>44450</v>
      </c>
      <c r="BM7" s="13">
        <v>60</v>
      </c>
      <c r="BN7" s="13">
        <v>51</v>
      </c>
      <c r="BO7" s="87">
        <v>44450</v>
      </c>
      <c r="BP7" s="13">
        <v>706</v>
      </c>
      <c r="BQ7" s="13">
        <v>692</v>
      </c>
      <c r="BR7" s="87">
        <v>44450</v>
      </c>
      <c r="BS7" s="13">
        <v>152</v>
      </c>
      <c r="BT7" s="13">
        <v>150</v>
      </c>
      <c r="BU7" s="87">
        <v>44450</v>
      </c>
      <c r="BV7" s="13">
        <v>33</v>
      </c>
      <c r="BW7" s="70">
        <v>30</v>
      </c>
      <c r="BX7" s="102">
        <v>44450</v>
      </c>
      <c r="BY7" s="13">
        <v>5</v>
      </c>
      <c r="BZ7" s="103">
        <v>4</v>
      </c>
      <c r="CA7" s="102">
        <v>44450</v>
      </c>
      <c r="CB7" s="13">
        <v>79</v>
      </c>
      <c r="CC7" s="103">
        <v>63</v>
      </c>
      <c r="CD7" s="102">
        <v>44450</v>
      </c>
      <c r="CE7" s="120">
        <v>1568</v>
      </c>
      <c r="CF7" s="121">
        <v>1553</v>
      </c>
      <c r="CG7" s="102">
        <v>44450</v>
      </c>
      <c r="CH7" s="13">
        <v>288</v>
      </c>
      <c r="CI7" s="103">
        <v>281</v>
      </c>
      <c r="CJ7" s="102">
        <v>44450</v>
      </c>
      <c r="CK7" s="13">
        <v>62</v>
      </c>
      <c r="CL7" s="103">
        <v>56</v>
      </c>
      <c r="CM7" s="102">
        <v>44450</v>
      </c>
      <c r="CN7" s="13">
        <v>31</v>
      </c>
      <c r="CO7" s="103">
        <v>26</v>
      </c>
      <c r="CP7" s="102">
        <v>44450</v>
      </c>
      <c r="CQ7" s="13">
        <v>22</v>
      </c>
      <c r="CR7" s="103">
        <v>24</v>
      </c>
      <c r="CS7" s="102">
        <v>44450</v>
      </c>
      <c r="CT7" s="13">
        <v>732</v>
      </c>
      <c r="CU7" s="103">
        <v>700</v>
      </c>
    </row>
    <row r="8" spans="1:99" x14ac:dyDescent="0.35">
      <c r="A8" s="102">
        <v>44451</v>
      </c>
      <c r="B8" s="13">
        <v>42162</v>
      </c>
      <c r="C8" s="103">
        <v>44615</v>
      </c>
      <c r="D8" s="109">
        <v>44451</v>
      </c>
      <c r="E8" s="13">
        <v>1638</v>
      </c>
      <c r="F8" s="70">
        <v>1487</v>
      </c>
      <c r="G8" s="102">
        <v>44451</v>
      </c>
      <c r="H8" s="13">
        <v>27</v>
      </c>
      <c r="I8" s="103">
        <v>48</v>
      </c>
      <c r="J8" s="109">
        <v>44451</v>
      </c>
      <c r="K8" s="13">
        <v>316</v>
      </c>
      <c r="L8" s="70">
        <v>497</v>
      </c>
      <c r="M8" s="102">
        <v>44451</v>
      </c>
      <c r="N8" s="13">
        <v>6</v>
      </c>
      <c r="O8" s="103">
        <v>6</v>
      </c>
      <c r="P8" s="102">
        <v>44451</v>
      </c>
      <c r="Q8" s="13">
        <v>2</v>
      </c>
      <c r="R8" s="103">
        <v>3</v>
      </c>
      <c r="S8" s="109">
        <v>44451</v>
      </c>
      <c r="T8" s="13">
        <v>29</v>
      </c>
      <c r="U8" s="70">
        <v>38</v>
      </c>
      <c r="V8" s="102">
        <v>44451</v>
      </c>
      <c r="W8" s="13">
        <v>35</v>
      </c>
      <c r="X8" s="103">
        <v>34</v>
      </c>
      <c r="Y8" s="102">
        <v>44451</v>
      </c>
      <c r="Z8" s="13">
        <v>75</v>
      </c>
      <c r="AA8" s="103">
        <v>91</v>
      </c>
      <c r="AB8" s="109">
        <v>44451</v>
      </c>
      <c r="AC8" s="13">
        <v>14</v>
      </c>
      <c r="AD8" s="70">
        <v>14</v>
      </c>
      <c r="AE8" s="102">
        <v>44451</v>
      </c>
      <c r="AF8" s="13">
        <v>10</v>
      </c>
      <c r="AG8" s="103">
        <v>10</v>
      </c>
      <c r="AH8" s="109">
        <v>44451</v>
      </c>
      <c r="AI8" s="13">
        <v>99</v>
      </c>
      <c r="AJ8" s="70">
        <v>164</v>
      </c>
      <c r="AK8" s="102">
        <v>44451</v>
      </c>
      <c r="AL8" s="13">
        <v>90</v>
      </c>
      <c r="AM8" s="103">
        <v>84</v>
      </c>
      <c r="AN8" s="109">
        <v>44451</v>
      </c>
      <c r="AO8" s="13">
        <v>1</v>
      </c>
      <c r="AP8" s="70">
        <v>2</v>
      </c>
      <c r="AQ8" s="102">
        <v>44451</v>
      </c>
      <c r="AR8" s="13">
        <v>957</v>
      </c>
      <c r="AS8" s="103">
        <v>995</v>
      </c>
      <c r="AT8" s="109">
        <v>44451</v>
      </c>
      <c r="AU8" s="13">
        <v>30604</v>
      </c>
      <c r="AV8" s="70">
        <v>32853</v>
      </c>
      <c r="AW8" s="102">
        <v>44451</v>
      </c>
      <c r="AX8" s="13">
        <v>45</v>
      </c>
      <c r="AY8" s="103">
        <v>44</v>
      </c>
      <c r="AZ8" s="109">
        <v>44451</v>
      </c>
      <c r="BA8" s="13">
        <v>3719</v>
      </c>
      <c r="BB8" s="70">
        <v>3643</v>
      </c>
      <c r="BC8" s="102">
        <v>44451</v>
      </c>
      <c r="BD8" s="13">
        <v>275</v>
      </c>
      <c r="BE8" s="103">
        <v>256</v>
      </c>
      <c r="BF8" s="109">
        <v>44451</v>
      </c>
      <c r="BG8" s="13">
        <v>223</v>
      </c>
      <c r="BH8" s="70">
        <v>189</v>
      </c>
      <c r="BI8" s="102">
        <v>44451</v>
      </c>
      <c r="BJ8" s="13">
        <v>1132</v>
      </c>
      <c r="BK8" s="103">
        <v>1106</v>
      </c>
      <c r="BL8" s="109">
        <v>44451</v>
      </c>
      <c r="BM8" s="13">
        <v>44</v>
      </c>
      <c r="BN8" s="13">
        <v>51</v>
      </c>
      <c r="BO8" s="87">
        <v>44451</v>
      </c>
      <c r="BP8" s="13">
        <v>716</v>
      </c>
      <c r="BQ8" s="13">
        <v>688</v>
      </c>
      <c r="BR8" s="87">
        <v>44451</v>
      </c>
      <c r="BS8" s="13">
        <v>154</v>
      </c>
      <c r="BT8" s="13">
        <v>157</v>
      </c>
      <c r="BU8" s="87">
        <v>44451</v>
      </c>
      <c r="BV8" s="13">
        <v>28</v>
      </c>
      <c r="BW8" s="70">
        <v>30</v>
      </c>
      <c r="BX8" s="102">
        <v>44451</v>
      </c>
      <c r="BY8" s="13">
        <v>3</v>
      </c>
      <c r="BZ8" s="103">
        <v>3</v>
      </c>
      <c r="CA8" s="102">
        <v>44451</v>
      </c>
      <c r="CB8" s="13">
        <v>76</v>
      </c>
      <c r="CC8" s="103">
        <v>63</v>
      </c>
      <c r="CD8" s="102">
        <v>44451</v>
      </c>
      <c r="CE8" s="120">
        <v>1569</v>
      </c>
      <c r="CF8" s="121">
        <v>1555</v>
      </c>
      <c r="CG8" s="102">
        <v>44451</v>
      </c>
      <c r="CH8" s="13">
        <v>209</v>
      </c>
      <c r="CI8" s="103">
        <v>278</v>
      </c>
      <c r="CJ8" s="102">
        <v>44451</v>
      </c>
      <c r="CK8" s="13">
        <v>64</v>
      </c>
      <c r="CL8" s="103">
        <v>55</v>
      </c>
      <c r="CM8" s="102">
        <v>44451</v>
      </c>
      <c r="CN8" s="13">
        <v>21</v>
      </c>
      <c r="CO8" s="103">
        <v>27</v>
      </c>
      <c r="CP8" s="102">
        <v>44451</v>
      </c>
      <c r="CQ8" s="13">
        <v>16</v>
      </c>
      <c r="CR8" s="103">
        <v>24</v>
      </c>
      <c r="CS8" s="102">
        <v>44451</v>
      </c>
      <c r="CT8" s="13">
        <v>712</v>
      </c>
      <c r="CU8" s="103">
        <v>706</v>
      </c>
    </row>
    <row r="9" spans="1:99" x14ac:dyDescent="0.35">
      <c r="A9" s="102">
        <v>44452</v>
      </c>
      <c r="B9" s="13">
        <v>33731</v>
      </c>
      <c r="C9" s="103">
        <v>44893</v>
      </c>
      <c r="D9" s="109">
        <v>44452</v>
      </c>
      <c r="E9" s="13">
        <v>1087</v>
      </c>
      <c r="F9" s="70">
        <v>1506</v>
      </c>
      <c r="G9" s="102">
        <v>44452</v>
      </c>
      <c r="H9" s="13">
        <v>54</v>
      </c>
      <c r="I9" s="103">
        <v>46</v>
      </c>
      <c r="J9" s="109">
        <v>44452</v>
      </c>
      <c r="K9" s="13">
        <v>561</v>
      </c>
      <c r="L9" s="70">
        <v>496</v>
      </c>
      <c r="M9" s="102">
        <v>44452</v>
      </c>
      <c r="N9" s="13">
        <v>4</v>
      </c>
      <c r="O9" s="103">
        <v>5</v>
      </c>
      <c r="P9" s="102">
        <v>44452</v>
      </c>
      <c r="Q9" s="13">
        <v>2</v>
      </c>
      <c r="R9" s="103">
        <v>2</v>
      </c>
      <c r="S9" s="109">
        <v>44452</v>
      </c>
      <c r="T9" s="13">
        <v>41</v>
      </c>
      <c r="U9" s="70">
        <v>39</v>
      </c>
      <c r="V9" s="102">
        <v>44452</v>
      </c>
      <c r="W9" s="13">
        <v>23</v>
      </c>
      <c r="X9" s="103">
        <v>34</v>
      </c>
      <c r="Y9" s="102">
        <v>44452</v>
      </c>
      <c r="Z9" s="13">
        <v>69</v>
      </c>
      <c r="AA9" s="103">
        <v>91</v>
      </c>
      <c r="AB9" s="109">
        <v>44452</v>
      </c>
      <c r="AC9" s="13">
        <v>13</v>
      </c>
      <c r="AD9" s="70">
        <v>14</v>
      </c>
      <c r="AE9" s="102">
        <v>44452</v>
      </c>
      <c r="AF9" s="13">
        <v>9</v>
      </c>
      <c r="AG9" s="103">
        <v>10</v>
      </c>
      <c r="AH9" s="109">
        <v>44452</v>
      </c>
      <c r="AI9" s="13">
        <v>147</v>
      </c>
      <c r="AJ9" s="70">
        <v>163</v>
      </c>
      <c r="AK9" s="102">
        <v>44452</v>
      </c>
      <c r="AL9" s="13">
        <v>67</v>
      </c>
      <c r="AM9" s="103">
        <v>81</v>
      </c>
      <c r="AN9" s="109">
        <v>44452</v>
      </c>
      <c r="AO9" s="13">
        <v>2</v>
      </c>
      <c r="AP9" s="70">
        <v>2</v>
      </c>
      <c r="AQ9" s="102">
        <v>44452</v>
      </c>
      <c r="AR9" s="13">
        <v>865</v>
      </c>
      <c r="AS9" s="103">
        <v>983</v>
      </c>
      <c r="AT9" s="109">
        <v>44452</v>
      </c>
      <c r="AU9" s="13">
        <v>22504</v>
      </c>
      <c r="AV9" s="70">
        <v>33265</v>
      </c>
      <c r="AW9" s="102">
        <v>44452</v>
      </c>
      <c r="AX9" s="13">
        <v>44</v>
      </c>
      <c r="AY9" s="103">
        <v>50</v>
      </c>
      <c r="AZ9" s="109">
        <v>44452</v>
      </c>
      <c r="BA9" s="13">
        <v>2924</v>
      </c>
      <c r="BB9" s="70">
        <v>3592</v>
      </c>
      <c r="BC9" s="102">
        <v>44452</v>
      </c>
      <c r="BD9" s="13">
        <v>192</v>
      </c>
      <c r="BE9" s="103">
        <v>253</v>
      </c>
      <c r="BF9" s="109">
        <v>44452</v>
      </c>
      <c r="BG9" s="13">
        <v>149</v>
      </c>
      <c r="BH9" s="70">
        <v>188</v>
      </c>
      <c r="BI9" s="102">
        <v>44452</v>
      </c>
      <c r="BJ9" s="13">
        <v>625</v>
      </c>
      <c r="BK9" s="103">
        <v>1133</v>
      </c>
      <c r="BL9" s="109">
        <v>44452</v>
      </c>
      <c r="BM9" s="13">
        <v>36</v>
      </c>
      <c r="BN9" s="13">
        <v>51</v>
      </c>
      <c r="BO9" s="87">
        <v>44452</v>
      </c>
      <c r="BP9" s="13">
        <v>624</v>
      </c>
      <c r="BQ9" s="13">
        <v>684</v>
      </c>
      <c r="BR9" s="87">
        <v>44452</v>
      </c>
      <c r="BS9" s="13">
        <v>112</v>
      </c>
      <c r="BT9" s="13">
        <v>165</v>
      </c>
      <c r="BU9" s="87">
        <v>44452</v>
      </c>
      <c r="BV9" s="13">
        <v>20</v>
      </c>
      <c r="BW9" s="70">
        <v>29</v>
      </c>
      <c r="BX9" s="102">
        <v>44452</v>
      </c>
      <c r="BY9" s="13">
        <v>3</v>
      </c>
      <c r="BZ9" s="103">
        <v>3</v>
      </c>
      <c r="CA9" s="102">
        <v>44452</v>
      </c>
      <c r="CB9" s="13">
        <v>29</v>
      </c>
      <c r="CC9" s="103">
        <v>64</v>
      </c>
      <c r="CD9" s="102">
        <v>44452</v>
      </c>
      <c r="CE9" s="120">
        <v>1544</v>
      </c>
      <c r="CF9" s="121">
        <v>1557</v>
      </c>
      <c r="CG9" s="102">
        <v>44452</v>
      </c>
      <c r="CH9" s="13">
        <v>284</v>
      </c>
      <c r="CI9" s="103">
        <v>275</v>
      </c>
      <c r="CJ9" s="102">
        <v>44452</v>
      </c>
      <c r="CK9" s="13">
        <v>29</v>
      </c>
      <c r="CL9" s="103">
        <v>53</v>
      </c>
      <c r="CM9" s="102">
        <v>44452</v>
      </c>
      <c r="CN9" s="13">
        <v>20</v>
      </c>
      <c r="CO9" s="103">
        <v>27</v>
      </c>
      <c r="CP9" s="102">
        <v>44452</v>
      </c>
      <c r="CQ9" s="13">
        <v>24</v>
      </c>
      <c r="CR9" s="103">
        <v>24</v>
      </c>
      <c r="CS9" s="102">
        <v>44452</v>
      </c>
      <c r="CT9" s="13">
        <v>618</v>
      </c>
      <c r="CU9" s="103">
        <v>712</v>
      </c>
    </row>
    <row r="10" spans="1:99" x14ac:dyDescent="0.35">
      <c r="A10" s="102">
        <v>44453</v>
      </c>
      <c r="B10" s="13">
        <v>47314</v>
      </c>
      <c r="C10" s="103">
        <v>45173</v>
      </c>
      <c r="D10" s="109">
        <v>44453</v>
      </c>
      <c r="E10" s="13">
        <v>1373</v>
      </c>
      <c r="F10" s="70">
        <v>1525</v>
      </c>
      <c r="G10" s="102">
        <v>44453</v>
      </c>
      <c r="H10" s="13">
        <v>50</v>
      </c>
      <c r="I10" s="103">
        <v>45</v>
      </c>
      <c r="J10" s="109">
        <v>44453</v>
      </c>
      <c r="K10" s="13">
        <v>538</v>
      </c>
      <c r="L10" s="70">
        <v>495</v>
      </c>
      <c r="M10" s="102">
        <v>44453</v>
      </c>
      <c r="N10" s="13">
        <v>5</v>
      </c>
      <c r="O10" s="103">
        <v>5</v>
      </c>
      <c r="P10" s="102">
        <v>44453</v>
      </c>
      <c r="Q10" s="13">
        <v>2</v>
      </c>
      <c r="R10" s="103">
        <v>2</v>
      </c>
      <c r="S10" s="109">
        <v>44453</v>
      </c>
      <c r="T10" s="13">
        <v>42</v>
      </c>
      <c r="U10" s="70">
        <v>40</v>
      </c>
      <c r="V10" s="102">
        <v>44453</v>
      </c>
      <c r="W10" s="13">
        <v>39</v>
      </c>
      <c r="X10" s="103">
        <v>34</v>
      </c>
      <c r="Y10" s="102">
        <v>44453</v>
      </c>
      <c r="Z10" s="13">
        <v>114</v>
      </c>
      <c r="AA10" s="103">
        <v>91</v>
      </c>
      <c r="AB10" s="109">
        <v>44453</v>
      </c>
      <c r="AC10" s="13">
        <v>14</v>
      </c>
      <c r="AD10" s="70">
        <v>14</v>
      </c>
      <c r="AE10" s="102">
        <v>44453</v>
      </c>
      <c r="AF10" s="13">
        <v>10</v>
      </c>
      <c r="AG10" s="103">
        <v>10</v>
      </c>
      <c r="AH10" s="109">
        <v>44453</v>
      </c>
      <c r="AI10" s="13">
        <v>199</v>
      </c>
      <c r="AJ10" s="70">
        <v>162</v>
      </c>
      <c r="AK10" s="102">
        <v>44453</v>
      </c>
      <c r="AL10" s="13">
        <v>77</v>
      </c>
      <c r="AM10" s="103">
        <v>79</v>
      </c>
      <c r="AN10" s="109">
        <v>44453</v>
      </c>
      <c r="AO10" s="13">
        <v>1</v>
      </c>
      <c r="AP10" s="70">
        <v>2</v>
      </c>
      <c r="AQ10" s="102">
        <v>44453</v>
      </c>
      <c r="AR10" s="13">
        <v>931</v>
      </c>
      <c r="AS10" s="103">
        <v>971</v>
      </c>
      <c r="AT10" s="109">
        <v>44453</v>
      </c>
      <c r="AU10" s="13">
        <v>37402</v>
      </c>
      <c r="AV10" s="70">
        <v>33682</v>
      </c>
      <c r="AW10" s="102">
        <v>44453</v>
      </c>
      <c r="AX10" s="13">
        <v>64</v>
      </c>
      <c r="AY10" s="103">
        <v>56</v>
      </c>
      <c r="AZ10" s="109">
        <v>44453</v>
      </c>
      <c r="BA10" s="13">
        <v>3398</v>
      </c>
      <c r="BB10" s="70">
        <v>3542</v>
      </c>
      <c r="BC10" s="102">
        <v>44453</v>
      </c>
      <c r="BD10" s="13">
        <v>269</v>
      </c>
      <c r="BE10" s="103">
        <v>249</v>
      </c>
      <c r="BF10" s="109">
        <v>44453</v>
      </c>
      <c r="BG10" s="13">
        <v>143</v>
      </c>
      <c r="BH10" s="70">
        <v>187</v>
      </c>
      <c r="BI10" s="102">
        <v>44453</v>
      </c>
      <c r="BJ10" s="13">
        <v>1521</v>
      </c>
      <c r="BK10" s="103">
        <v>1161</v>
      </c>
      <c r="BL10" s="109">
        <v>44453</v>
      </c>
      <c r="BM10" s="13">
        <v>56</v>
      </c>
      <c r="BN10" s="13">
        <v>51</v>
      </c>
      <c r="BO10" s="87">
        <v>44453</v>
      </c>
      <c r="BP10" s="13">
        <v>611</v>
      </c>
      <c r="BQ10" s="13">
        <v>681</v>
      </c>
      <c r="BR10" s="87">
        <v>44453</v>
      </c>
      <c r="BS10" s="13">
        <v>173</v>
      </c>
      <c r="BT10" s="13">
        <v>172</v>
      </c>
      <c r="BU10" s="87">
        <v>44453</v>
      </c>
      <c r="BV10" s="13">
        <v>28</v>
      </c>
      <c r="BW10" s="70">
        <v>29</v>
      </c>
      <c r="BX10" s="102">
        <v>44453</v>
      </c>
      <c r="BY10" s="13">
        <v>2</v>
      </c>
      <c r="BZ10" s="103">
        <v>3</v>
      </c>
      <c r="CA10" s="102">
        <v>44453</v>
      </c>
      <c r="CB10" s="13">
        <v>72</v>
      </c>
      <c r="CC10" s="103">
        <v>65</v>
      </c>
      <c r="CD10" s="102">
        <v>44453</v>
      </c>
      <c r="CE10" s="120">
        <v>1539</v>
      </c>
      <c r="CF10" s="121">
        <v>1559</v>
      </c>
      <c r="CG10" s="102">
        <v>44453</v>
      </c>
      <c r="CH10" s="13">
        <v>295</v>
      </c>
      <c r="CI10" s="103">
        <v>272</v>
      </c>
      <c r="CJ10" s="102">
        <v>44453</v>
      </c>
      <c r="CK10" s="13">
        <v>68</v>
      </c>
      <c r="CL10" s="103">
        <v>52</v>
      </c>
      <c r="CM10" s="102">
        <v>44453</v>
      </c>
      <c r="CN10" s="13">
        <v>49</v>
      </c>
      <c r="CO10" s="103">
        <v>28</v>
      </c>
      <c r="CP10" s="102">
        <v>44453</v>
      </c>
      <c r="CQ10" s="13">
        <v>27</v>
      </c>
      <c r="CR10" s="103">
        <v>23</v>
      </c>
      <c r="CS10" s="102">
        <v>44453</v>
      </c>
      <c r="CT10" s="13">
        <v>674</v>
      </c>
      <c r="CU10" s="103">
        <v>718</v>
      </c>
    </row>
    <row r="11" spans="1:99" x14ac:dyDescent="0.35">
      <c r="A11" s="102">
        <v>44454</v>
      </c>
      <c r="B11" s="13">
        <v>51070</v>
      </c>
      <c r="C11" s="103">
        <v>45455</v>
      </c>
      <c r="D11" s="109">
        <v>44454</v>
      </c>
      <c r="E11" s="13">
        <v>1689</v>
      </c>
      <c r="F11" s="70">
        <v>1544</v>
      </c>
      <c r="G11" s="102">
        <v>44454</v>
      </c>
      <c r="H11" s="13">
        <v>48</v>
      </c>
      <c r="I11" s="103">
        <v>44</v>
      </c>
      <c r="J11" s="109">
        <v>44454</v>
      </c>
      <c r="K11" s="13">
        <v>529</v>
      </c>
      <c r="L11" s="70">
        <v>494</v>
      </c>
      <c r="M11" s="102">
        <v>44454</v>
      </c>
      <c r="N11" s="13">
        <v>6</v>
      </c>
      <c r="O11" s="103">
        <v>5</v>
      </c>
      <c r="P11" s="102">
        <v>44454</v>
      </c>
      <c r="Q11" s="13">
        <v>2</v>
      </c>
      <c r="R11" s="103">
        <v>2</v>
      </c>
      <c r="S11" s="109">
        <v>44454</v>
      </c>
      <c r="T11" s="13">
        <v>44</v>
      </c>
      <c r="U11" s="70">
        <v>41</v>
      </c>
      <c r="V11" s="102">
        <v>44454</v>
      </c>
      <c r="W11" s="13">
        <v>39</v>
      </c>
      <c r="X11" s="103">
        <v>34</v>
      </c>
      <c r="Y11" s="102">
        <v>44454</v>
      </c>
      <c r="Z11" s="13">
        <v>96</v>
      </c>
      <c r="AA11" s="103">
        <v>91</v>
      </c>
      <c r="AB11" s="109">
        <v>44454</v>
      </c>
      <c r="AC11" s="13">
        <v>14</v>
      </c>
      <c r="AD11" s="70">
        <v>14</v>
      </c>
      <c r="AE11" s="102">
        <v>44454</v>
      </c>
      <c r="AF11" s="13">
        <v>11</v>
      </c>
      <c r="AG11" s="103">
        <v>10</v>
      </c>
      <c r="AH11" s="109">
        <v>44454</v>
      </c>
      <c r="AI11" s="13">
        <v>180</v>
      </c>
      <c r="AJ11" s="70">
        <v>161</v>
      </c>
      <c r="AK11" s="102">
        <v>44454</v>
      </c>
      <c r="AL11" s="13">
        <v>80</v>
      </c>
      <c r="AM11" s="103">
        <v>76</v>
      </c>
      <c r="AN11" s="109">
        <v>44454</v>
      </c>
      <c r="AO11" s="13">
        <v>2</v>
      </c>
      <c r="AP11" s="70">
        <v>2</v>
      </c>
      <c r="AQ11" s="102">
        <v>44454</v>
      </c>
      <c r="AR11" s="13">
        <v>1021</v>
      </c>
      <c r="AS11" s="103">
        <v>959</v>
      </c>
      <c r="AT11" s="109">
        <v>44454</v>
      </c>
      <c r="AU11" s="13">
        <v>39906</v>
      </c>
      <c r="AV11" s="70">
        <v>34106</v>
      </c>
      <c r="AW11" s="102">
        <v>44454</v>
      </c>
      <c r="AX11" s="13">
        <v>62</v>
      </c>
      <c r="AY11" s="103">
        <v>64</v>
      </c>
      <c r="AZ11" s="109">
        <v>44454</v>
      </c>
      <c r="BA11" s="13">
        <v>3738</v>
      </c>
      <c r="BB11" s="70">
        <v>3493</v>
      </c>
      <c r="BC11" s="102">
        <v>44454</v>
      </c>
      <c r="BD11" s="13">
        <v>256</v>
      </c>
      <c r="BE11" s="103">
        <v>246</v>
      </c>
      <c r="BF11" s="109">
        <v>44454</v>
      </c>
      <c r="BG11" s="13">
        <v>209</v>
      </c>
      <c r="BH11" s="70">
        <v>186</v>
      </c>
      <c r="BI11" s="102">
        <v>44454</v>
      </c>
      <c r="BJ11" s="13">
        <v>1330</v>
      </c>
      <c r="BK11" s="103">
        <v>1190</v>
      </c>
      <c r="BL11" s="109">
        <v>44454</v>
      </c>
      <c r="BM11" s="13">
        <v>58</v>
      </c>
      <c r="BN11" s="13">
        <v>51</v>
      </c>
      <c r="BO11" s="87">
        <v>44454</v>
      </c>
      <c r="BP11" s="13">
        <v>699</v>
      </c>
      <c r="BQ11" s="13">
        <v>677</v>
      </c>
      <c r="BR11" s="87">
        <v>44454</v>
      </c>
      <c r="BS11" s="13">
        <v>226</v>
      </c>
      <c r="BT11" s="13">
        <v>180</v>
      </c>
      <c r="BU11" s="87">
        <v>44454</v>
      </c>
      <c r="BV11" s="13">
        <v>32</v>
      </c>
      <c r="BW11" s="70">
        <v>28</v>
      </c>
      <c r="BX11" s="102">
        <v>44454</v>
      </c>
      <c r="BY11" s="13">
        <v>3</v>
      </c>
      <c r="BZ11" s="103">
        <v>3</v>
      </c>
      <c r="CA11" s="102">
        <v>44454</v>
      </c>
      <c r="CB11" s="13">
        <v>79</v>
      </c>
      <c r="CC11" s="103">
        <v>65</v>
      </c>
      <c r="CD11" s="102">
        <v>44454</v>
      </c>
      <c r="CE11" s="120">
        <v>1558</v>
      </c>
      <c r="CF11" s="121">
        <v>1561</v>
      </c>
      <c r="CG11" s="102">
        <v>44454</v>
      </c>
      <c r="CH11" s="13">
        <v>289</v>
      </c>
      <c r="CI11" s="103">
        <v>269</v>
      </c>
      <c r="CJ11" s="102">
        <v>44454</v>
      </c>
      <c r="CK11" s="13">
        <v>48</v>
      </c>
      <c r="CL11" s="103">
        <v>51</v>
      </c>
      <c r="CM11" s="102">
        <v>44454</v>
      </c>
      <c r="CN11" s="13">
        <v>29</v>
      </c>
      <c r="CO11" s="103">
        <v>28</v>
      </c>
      <c r="CP11" s="102">
        <v>44454</v>
      </c>
      <c r="CQ11" s="13">
        <v>28</v>
      </c>
      <c r="CR11" s="103">
        <v>23</v>
      </c>
      <c r="CS11" s="102">
        <v>44454</v>
      </c>
      <c r="CT11" s="13">
        <v>751</v>
      </c>
      <c r="CU11" s="103">
        <v>725</v>
      </c>
    </row>
    <row r="12" spans="1:99" x14ac:dyDescent="0.35">
      <c r="A12" s="102">
        <v>44455</v>
      </c>
      <c r="B12" s="13">
        <v>50232</v>
      </c>
      <c r="C12" s="103">
        <v>45739</v>
      </c>
      <c r="D12" s="109">
        <v>44455</v>
      </c>
      <c r="E12" s="13">
        <v>1723</v>
      </c>
      <c r="F12" s="70">
        <v>1563</v>
      </c>
      <c r="G12" s="102">
        <v>44455</v>
      </c>
      <c r="H12" s="13">
        <v>45</v>
      </c>
      <c r="I12" s="103">
        <v>42</v>
      </c>
      <c r="J12" s="109">
        <v>44455</v>
      </c>
      <c r="K12" s="13">
        <v>541</v>
      </c>
      <c r="L12" s="70">
        <v>493</v>
      </c>
      <c r="M12" s="102">
        <v>44455</v>
      </c>
      <c r="N12" s="13">
        <v>5</v>
      </c>
      <c r="O12" s="103">
        <v>5</v>
      </c>
      <c r="P12" s="102">
        <v>44455</v>
      </c>
      <c r="Q12" s="13">
        <v>2</v>
      </c>
      <c r="R12" s="103">
        <v>2</v>
      </c>
      <c r="S12" s="109">
        <v>44455</v>
      </c>
      <c r="T12" s="13">
        <v>46</v>
      </c>
      <c r="U12" s="70">
        <v>41</v>
      </c>
      <c r="V12" s="102">
        <v>44455</v>
      </c>
      <c r="W12" s="13">
        <v>34</v>
      </c>
      <c r="X12" s="103">
        <v>34</v>
      </c>
      <c r="Y12" s="102">
        <v>44455</v>
      </c>
      <c r="Z12" s="13">
        <v>94</v>
      </c>
      <c r="AA12" s="103">
        <v>92</v>
      </c>
      <c r="AB12" s="109">
        <v>44455</v>
      </c>
      <c r="AC12" s="13">
        <v>14</v>
      </c>
      <c r="AD12" s="70">
        <v>14</v>
      </c>
      <c r="AE12" s="102">
        <v>44455</v>
      </c>
      <c r="AF12" s="13">
        <v>10</v>
      </c>
      <c r="AG12" s="103">
        <v>9</v>
      </c>
      <c r="AH12" s="109">
        <v>44455</v>
      </c>
      <c r="AI12" s="13">
        <v>198</v>
      </c>
      <c r="AJ12" s="70">
        <v>160</v>
      </c>
      <c r="AK12" s="102">
        <v>44455</v>
      </c>
      <c r="AL12" s="13">
        <v>75</v>
      </c>
      <c r="AM12" s="103">
        <v>74</v>
      </c>
      <c r="AN12" s="109">
        <v>44455</v>
      </c>
      <c r="AO12" s="13">
        <v>2</v>
      </c>
      <c r="AP12" s="70">
        <v>1</v>
      </c>
      <c r="AQ12" s="102">
        <v>44455</v>
      </c>
      <c r="AR12" s="13">
        <v>1003</v>
      </c>
      <c r="AS12" s="103">
        <v>947</v>
      </c>
      <c r="AT12" s="109">
        <v>44455</v>
      </c>
      <c r="AU12" s="13">
        <v>37696</v>
      </c>
      <c r="AV12" s="70">
        <v>34535</v>
      </c>
      <c r="AW12" s="102">
        <v>44455</v>
      </c>
      <c r="AX12" s="13">
        <v>72</v>
      </c>
      <c r="AY12" s="103">
        <v>72</v>
      </c>
      <c r="AZ12" s="109">
        <v>44455</v>
      </c>
      <c r="BA12" s="13">
        <v>3747</v>
      </c>
      <c r="BB12" s="70">
        <v>3445</v>
      </c>
      <c r="BC12" s="102">
        <v>44455</v>
      </c>
      <c r="BD12" s="13">
        <v>252</v>
      </c>
      <c r="BE12" s="103">
        <v>243</v>
      </c>
      <c r="BF12" s="109">
        <v>44455</v>
      </c>
      <c r="BG12" s="13">
        <v>201</v>
      </c>
      <c r="BH12" s="70">
        <v>185</v>
      </c>
      <c r="BI12" s="102">
        <v>44455</v>
      </c>
      <c r="BJ12" s="13">
        <v>1404</v>
      </c>
      <c r="BK12" s="103">
        <v>1219</v>
      </c>
      <c r="BL12" s="109">
        <v>44455</v>
      </c>
      <c r="BM12" s="13">
        <v>54</v>
      </c>
      <c r="BN12" s="13">
        <v>51</v>
      </c>
      <c r="BO12" s="87">
        <v>44455</v>
      </c>
      <c r="BP12" s="13">
        <v>703</v>
      </c>
      <c r="BQ12" s="13">
        <v>674</v>
      </c>
      <c r="BR12" s="87">
        <v>44455</v>
      </c>
      <c r="BS12" s="13">
        <v>203</v>
      </c>
      <c r="BT12" s="13">
        <v>189</v>
      </c>
      <c r="BU12" s="87">
        <v>44455</v>
      </c>
      <c r="BV12" s="13">
        <v>34</v>
      </c>
      <c r="BW12" s="70">
        <v>28</v>
      </c>
      <c r="BX12" s="102">
        <v>44455</v>
      </c>
      <c r="BY12" s="13">
        <v>3</v>
      </c>
      <c r="BZ12" s="103">
        <v>3</v>
      </c>
      <c r="CA12" s="102">
        <v>44455</v>
      </c>
      <c r="CB12" s="13">
        <v>76</v>
      </c>
      <c r="CC12" s="103">
        <v>66</v>
      </c>
      <c r="CD12" s="102">
        <v>44455</v>
      </c>
      <c r="CE12" s="120">
        <v>1557</v>
      </c>
      <c r="CF12" s="121">
        <v>1562</v>
      </c>
      <c r="CG12" s="102">
        <v>44455</v>
      </c>
      <c r="CH12" s="13">
        <v>280</v>
      </c>
      <c r="CI12" s="103">
        <v>267</v>
      </c>
      <c r="CJ12" s="102">
        <v>44455</v>
      </c>
      <c r="CK12" s="13">
        <v>52</v>
      </c>
      <c r="CL12" s="103">
        <v>49</v>
      </c>
      <c r="CM12" s="102">
        <v>44455</v>
      </c>
      <c r="CN12" s="13">
        <v>29</v>
      </c>
      <c r="CO12" s="103">
        <v>28</v>
      </c>
      <c r="CP12" s="102">
        <v>44455</v>
      </c>
      <c r="CQ12" s="13">
        <v>26</v>
      </c>
      <c r="CR12" s="103">
        <v>23</v>
      </c>
      <c r="CS12" s="102">
        <v>44455</v>
      </c>
      <c r="CT12" s="13">
        <v>775</v>
      </c>
      <c r="CU12" s="103">
        <v>731</v>
      </c>
    </row>
    <row r="13" spans="1:99" x14ac:dyDescent="0.35">
      <c r="A13" s="102">
        <v>44456</v>
      </c>
      <c r="B13" s="13">
        <v>48709</v>
      </c>
      <c r="C13" s="103">
        <v>46025</v>
      </c>
      <c r="D13" s="109">
        <v>44456</v>
      </c>
      <c r="E13" s="13">
        <v>1748</v>
      </c>
      <c r="F13" s="70">
        <v>1583</v>
      </c>
      <c r="G13" s="102">
        <v>44456</v>
      </c>
      <c r="H13" s="13">
        <v>44</v>
      </c>
      <c r="I13" s="103">
        <v>41</v>
      </c>
      <c r="J13" s="109">
        <v>44456</v>
      </c>
      <c r="K13" s="13">
        <v>513</v>
      </c>
      <c r="L13" s="70">
        <v>492</v>
      </c>
      <c r="M13" s="102">
        <v>44456</v>
      </c>
      <c r="N13" s="13">
        <v>5</v>
      </c>
      <c r="O13" s="103">
        <v>5</v>
      </c>
      <c r="P13" s="102">
        <v>44456</v>
      </c>
      <c r="Q13" s="13">
        <v>2</v>
      </c>
      <c r="R13" s="103">
        <v>2</v>
      </c>
      <c r="S13" s="109">
        <v>44456</v>
      </c>
      <c r="T13" s="13">
        <v>42</v>
      </c>
      <c r="U13" s="70">
        <v>42</v>
      </c>
      <c r="V13" s="102">
        <v>44456</v>
      </c>
      <c r="W13" s="13">
        <v>38</v>
      </c>
      <c r="X13" s="103">
        <v>34</v>
      </c>
      <c r="Y13" s="102">
        <v>44456</v>
      </c>
      <c r="Z13" s="13">
        <v>96</v>
      </c>
      <c r="AA13" s="103">
        <v>92</v>
      </c>
      <c r="AB13" s="109">
        <v>44456</v>
      </c>
      <c r="AC13" s="13">
        <v>15</v>
      </c>
      <c r="AD13" s="70">
        <v>14</v>
      </c>
      <c r="AE13" s="102">
        <v>44456</v>
      </c>
      <c r="AF13" s="13">
        <v>10</v>
      </c>
      <c r="AG13" s="103">
        <v>9</v>
      </c>
      <c r="AH13" s="109">
        <v>44456</v>
      </c>
      <c r="AI13" s="13">
        <v>158</v>
      </c>
      <c r="AJ13" s="70">
        <v>159</v>
      </c>
      <c r="AK13" s="102">
        <v>44456</v>
      </c>
      <c r="AL13" s="13">
        <v>75</v>
      </c>
      <c r="AM13" s="103">
        <v>72</v>
      </c>
      <c r="AN13" s="109">
        <v>44456</v>
      </c>
      <c r="AO13" s="13">
        <v>1</v>
      </c>
      <c r="AP13" s="70">
        <v>1</v>
      </c>
      <c r="AQ13" s="102">
        <v>44456</v>
      </c>
      <c r="AR13" s="13">
        <v>991</v>
      </c>
      <c r="AS13" s="103">
        <v>935</v>
      </c>
      <c r="AT13" s="109">
        <v>44456</v>
      </c>
      <c r="AU13" s="13">
        <v>37250</v>
      </c>
      <c r="AV13" s="70">
        <v>34971</v>
      </c>
      <c r="AW13" s="102">
        <v>44456</v>
      </c>
      <c r="AX13" s="13">
        <v>82</v>
      </c>
      <c r="AY13" s="103">
        <v>81</v>
      </c>
      <c r="AZ13" s="109">
        <v>44456</v>
      </c>
      <c r="BA13" s="13">
        <v>3528</v>
      </c>
      <c r="BB13" s="70">
        <v>3397</v>
      </c>
      <c r="BC13" s="102">
        <v>44456</v>
      </c>
      <c r="BD13" s="13">
        <v>247</v>
      </c>
      <c r="BE13" s="103">
        <v>240</v>
      </c>
      <c r="BF13" s="109">
        <v>44456</v>
      </c>
      <c r="BG13" s="13">
        <v>188</v>
      </c>
      <c r="BH13" s="70">
        <v>184</v>
      </c>
      <c r="BI13" s="102">
        <v>44456</v>
      </c>
      <c r="BJ13" s="13">
        <v>1299</v>
      </c>
      <c r="BK13" s="103">
        <v>1250</v>
      </c>
      <c r="BL13" s="109">
        <v>44456</v>
      </c>
      <c r="BM13" s="13">
        <v>52</v>
      </c>
      <c r="BN13" s="13">
        <v>51</v>
      </c>
      <c r="BO13" s="87">
        <v>44456</v>
      </c>
      <c r="BP13" s="13">
        <v>716</v>
      </c>
      <c r="BQ13" s="13">
        <v>670</v>
      </c>
      <c r="BR13" s="87">
        <v>44456</v>
      </c>
      <c r="BS13" s="13">
        <v>217</v>
      </c>
      <c r="BT13" s="13">
        <v>198</v>
      </c>
      <c r="BU13" s="87">
        <v>44456</v>
      </c>
      <c r="BV13" s="13">
        <v>30</v>
      </c>
      <c r="BW13" s="70">
        <v>27</v>
      </c>
      <c r="BX13" s="102">
        <v>44456</v>
      </c>
      <c r="BY13" s="13">
        <v>4</v>
      </c>
      <c r="BZ13" s="103">
        <v>3</v>
      </c>
      <c r="CA13" s="102">
        <v>44456</v>
      </c>
      <c r="CB13" s="13">
        <v>61</v>
      </c>
      <c r="CC13" s="103">
        <v>66</v>
      </c>
      <c r="CD13" s="102">
        <v>44456</v>
      </c>
      <c r="CE13" s="120">
        <v>1574</v>
      </c>
      <c r="CF13" s="121">
        <v>1564</v>
      </c>
      <c r="CG13" s="102">
        <v>44456</v>
      </c>
      <c r="CH13" s="13">
        <v>272</v>
      </c>
      <c r="CI13" s="103">
        <v>264</v>
      </c>
      <c r="CJ13" s="102">
        <v>44456</v>
      </c>
      <c r="CK13" s="13">
        <v>52</v>
      </c>
      <c r="CL13" s="103">
        <v>48</v>
      </c>
      <c r="CM13" s="102">
        <v>44456</v>
      </c>
      <c r="CN13" s="13">
        <v>23</v>
      </c>
      <c r="CO13" s="103">
        <v>29</v>
      </c>
      <c r="CP13" s="102">
        <v>44456</v>
      </c>
      <c r="CQ13" s="13">
        <v>23</v>
      </c>
      <c r="CR13" s="103">
        <v>23</v>
      </c>
      <c r="CS13" s="102">
        <v>44456</v>
      </c>
      <c r="CT13" s="13">
        <v>781</v>
      </c>
      <c r="CU13" s="103">
        <v>737</v>
      </c>
    </row>
    <row r="14" spans="1:99" x14ac:dyDescent="0.35">
      <c r="A14" s="102">
        <v>44457</v>
      </c>
      <c r="B14" s="13">
        <v>47690</v>
      </c>
      <c r="C14" s="103">
        <v>46314</v>
      </c>
      <c r="D14" s="109">
        <v>44457</v>
      </c>
      <c r="E14" s="13">
        <v>1679</v>
      </c>
      <c r="F14" s="70">
        <v>1603</v>
      </c>
      <c r="G14" s="102">
        <v>44457</v>
      </c>
      <c r="H14" s="13">
        <v>43</v>
      </c>
      <c r="I14" s="103">
        <v>40</v>
      </c>
      <c r="J14" s="109">
        <v>44457</v>
      </c>
      <c r="K14" s="13">
        <v>515</v>
      </c>
      <c r="L14" s="70">
        <v>491</v>
      </c>
      <c r="M14" s="102">
        <v>44457</v>
      </c>
      <c r="N14" s="13">
        <v>4</v>
      </c>
      <c r="O14" s="103">
        <v>4</v>
      </c>
      <c r="P14" s="102">
        <v>44457</v>
      </c>
      <c r="Q14" s="13">
        <v>2</v>
      </c>
      <c r="R14" s="103">
        <v>2</v>
      </c>
      <c r="S14" s="109">
        <v>44457</v>
      </c>
      <c r="T14" s="13">
        <v>44</v>
      </c>
      <c r="U14" s="70">
        <v>43</v>
      </c>
      <c r="V14" s="102">
        <v>44457</v>
      </c>
      <c r="W14" s="13">
        <v>34</v>
      </c>
      <c r="X14" s="103">
        <v>34</v>
      </c>
      <c r="Y14" s="102">
        <v>44457</v>
      </c>
      <c r="Z14" s="13">
        <v>104</v>
      </c>
      <c r="AA14" s="103">
        <v>92</v>
      </c>
      <c r="AB14" s="109">
        <v>44457</v>
      </c>
      <c r="AC14" s="13">
        <v>15</v>
      </c>
      <c r="AD14" s="70">
        <v>15</v>
      </c>
      <c r="AE14" s="102">
        <v>44457</v>
      </c>
      <c r="AF14" s="13">
        <v>8</v>
      </c>
      <c r="AG14" s="103">
        <v>9</v>
      </c>
      <c r="AH14" s="109">
        <v>44457</v>
      </c>
      <c r="AI14" s="13">
        <v>175</v>
      </c>
      <c r="AJ14" s="70">
        <v>158</v>
      </c>
      <c r="AK14" s="102">
        <v>44457</v>
      </c>
      <c r="AL14" s="13">
        <v>71</v>
      </c>
      <c r="AM14" s="103">
        <v>69</v>
      </c>
      <c r="AN14" s="109">
        <v>44457</v>
      </c>
      <c r="AO14" s="13">
        <v>1</v>
      </c>
      <c r="AP14" s="70">
        <v>1</v>
      </c>
      <c r="AQ14" s="102">
        <v>44457</v>
      </c>
      <c r="AR14" s="13">
        <v>951</v>
      </c>
      <c r="AS14" s="103">
        <v>923</v>
      </c>
      <c r="AT14" s="109">
        <v>44457</v>
      </c>
      <c r="AU14" s="13">
        <v>37324</v>
      </c>
      <c r="AV14" s="70">
        <v>35414</v>
      </c>
      <c r="AW14" s="102">
        <v>44457</v>
      </c>
      <c r="AX14" s="13">
        <v>90</v>
      </c>
      <c r="AY14" s="103">
        <v>91</v>
      </c>
      <c r="AZ14" s="109">
        <v>44457</v>
      </c>
      <c r="BA14" s="13">
        <v>3475</v>
      </c>
      <c r="BB14" s="70">
        <v>3349</v>
      </c>
      <c r="BC14" s="102">
        <v>44457</v>
      </c>
      <c r="BD14" s="13">
        <v>241</v>
      </c>
      <c r="BE14" s="103">
        <v>236</v>
      </c>
      <c r="BF14" s="109">
        <v>44457</v>
      </c>
      <c r="BG14" s="13">
        <v>206</v>
      </c>
      <c r="BH14" s="70">
        <v>183</v>
      </c>
      <c r="BI14" s="102">
        <v>44457</v>
      </c>
      <c r="BJ14" s="13">
        <v>1318</v>
      </c>
      <c r="BK14" s="103">
        <v>1281</v>
      </c>
      <c r="BL14" s="109">
        <v>44457</v>
      </c>
      <c r="BM14" s="13">
        <v>59</v>
      </c>
      <c r="BN14" s="13">
        <v>50</v>
      </c>
      <c r="BO14" s="87">
        <v>44457</v>
      </c>
      <c r="BP14" s="13">
        <v>681</v>
      </c>
      <c r="BQ14" s="13">
        <v>667</v>
      </c>
      <c r="BR14" s="87">
        <v>44457</v>
      </c>
      <c r="BS14" s="13">
        <v>209</v>
      </c>
      <c r="BT14" s="13">
        <v>207</v>
      </c>
      <c r="BU14" s="87">
        <v>44457</v>
      </c>
      <c r="BV14" s="13">
        <v>29</v>
      </c>
      <c r="BW14" s="70">
        <v>27</v>
      </c>
      <c r="BX14" s="102">
        <v>44457</v>
      </c>
      <c r="BY14" s="13">
        <v>4</v>
      </c>
      <c r="BZ14" s="103">
        <v>3</v>
      </c>
      <c r="CA14" s="102">
        <v>44457</v>
      </c>
      <c r="CB14" s="13">
        <v>84</v>
      </c>
      <c r="CC14" s="103">
        <v>67</v>
      </c>
      <c r="CD14" s="102">
        <v>44457</v>
      </c>
      <c r="CE14" s="120">
        <v>1581</v>
      </c>
      <c r="CF14" s="121">
        <v>1566</v>
      </c>
      <c r="CG14" s="102">
        <v>44457</v>
      </c>
      <c r="CH14" s="13">
        <v>268</v>
      </c>
      <c r="CI14" s="103">
        <v>261</v>
      </c>
      <c r="CJ14" s="102">
        <v>44457</v>
      </c>
      <c r="CK14" s="13">
        <v>51</v>
      </c>
      <c r="CL14" s="103">
        <v>47</v>
      </c>
      <c r="CM14" s="102">
        <v>44457</v>
      </c>
      <c r="CN14" s="13">
        <v>34</v>
      </c>
      <c r="CO14" s="103">
        <v>29</v>
      </c>
      <c r="CP14" s="102">
        <v>44457</v>
      </c>
      <c r="CQ14" s="13">
        <v>21</v>
      </c>
      <c r="CR14" s="103">
        <v>23</v>
      </c>
      <c r="CS14" s="102">
        <v>44457</v>
      </c>
      <c r="CT14" s="13">
        <v>778</v>
      </c>
      <c r="CU14" s="103">
        <v>744</v>
      </c>
    </row>
    <row r="15" spans="1:99" ht="15" thickBot="1" x14ac:dyDescent="0.4">
      <c r="A15" s="104">
        <v>44458</v>
      </c>
      <c r="B15" s="105">
        <v>44047</v>
      </c>
      <c r="C15" s="107">
        <v>46605</v>
      </c>
      <c r="D15" s="110">
        <v>44458</v>
      </c>
      <c r="E15" s="105">
        <v>1788</v>
      </c>
      <c r="F15" s="113">
        <v>1623</v>
      </c>
      <c r="G15" s="104">
        <v>44458</v>
      </c>
      <c r="H15" s="105">
        <v>22</v>
      </c>
      <c r="I15" s="107">
        <v>39</v>
      </c>
      <c r="J15" s="110">
        <v>44458</v>
      </c>
      <c r="K15" s="105">
        <v>311</v>
      </c>
      <c r="L15" s="113">
        <v>490</v>
      </c>
      <c r="M15" s="104">
        <v>44458</v>
      </c>
      <c r="N15" s="105">
        <v>4</v>
      </c>
      <c r="O15" s="107">
        <v>4</v>
      </c>
      <c r="P15" s="104">
        <v>44458</v>
      </c>
      <c r="Q15" s="105">
        <v>2</v>
      </c>
      <c r="R15" s="107">
        <v>2</v>
      </c>
      <c r="S15" s="110">
        <v>44458</v>
      </c>
      <c r="T15" s="105">
        <v>33</v>
      </c>
      <c r="U15" s="113">
        <v>44</v>
      </c>
      <c r="V15" s="104">
        <v>44458</v>
      </c>
      <c r="W15" s="105">
        <v>34</v>
      </c>
      <c r="X15" s="107">
        <v>34</v>
      </c>
      <c r="Y15" s="104">
        <v>44458</v>
      </c>
      <c r="Z15" s="105">
        <v>77</v>
      </c>
      <c r="AA15" s="107">
        <v>92</v>
      </c>
      <c r="AB15" s="110">
        <v>44458</v>
      </c>
      <c r="AC15" s="105">
        <v>14</v>
      </c>
      <c r="AD15" s="113">
        <v>15</v>
      </c>
      <c r="AE15" s="104">
        <v>44458</v>
      </c>
      <c r="AF15" s="105">
        <v>8</v>
      </c>
      <c r="AG15" s="107">
        <v>9</v>
      </c>
      <c r="AH15" s="110">
        <v>44458</v>
      </c>
      <c r="AI15" s="105">
        <v>95</v>
      </c>
      <c r="AJ15" s="113">
        <v>157</v>
      </c>
      <c r="AK15" s="104">
        <v>44458</v>
      </c>
      <c r="AL15" s="105">
        <v>72</v>
      </c>
      <c r="AM15" s="107">
        <v>67</v>
      </c>
      <c r="AN15" s="110">
        <v>44458</v>
      </c>
      <c r="AO15" s="105">
        <v>0</v>
      </c>
      <c r="AP15" s="113">
        <v>1</v>
      </c>
      <c r="AQ15" s="104">
        <v>44458</v>
      </c>
      <c r="AR15" s="105">
        <v>876</v>
      </c>
      <c r="AS15" s="107">
        <v>912</v>
      </c>
      <c r="AT15" s="110">
        <v>44458</v>
      </c>
      <c r="AU15" s="105">
        <v>33440</v>
      </c>
      <c r="AV15" s="113">
        <v>35863</v>
      </c>
      <c r="AW15" s="104">
        <v>44458</v>
      </c>
      <c r="AX15" s="105">
        <v>103</v>
      </c>
      <c r="AY15" s="107">
        <v>102</v>
      </c>
      <c r="AZ15" s="110">
        <v>44458</v>
      </c>
      <c r="BA15" s="105">
        <v>3372</v>
      </c>
      <c r="BB15" s="113">
        <v>3303</v>
      </c>
      <c r="BC15" s="104">
        <v>44458</v>
      </c>
      <c r="BD15" s="105">
        <v>251</v>
      </c>
      <c r="BE15" s="107">
        <v>233</v>
      </c>
      <c r="BF15" s="110">
        <v>44458</v>
      </c>
      <c r="BG15" s="105">
        <v>214</v>
      </c>
      <c r="BH15" s="113">
        <v>182</v>
      </c>
      <c r="BI15" s="104">
        <v>44458</v>
      </c>
      <c r="BJ15" s="105">
        <v>1349</v>
      </c>
      <c r="BK15" s="107">
        <v>1314</v>
      </c>
      <c r="BL15" s="110">
        <v>44458</v>
      </c>
      <c r="BM15" s="105">
        <v>43</v>
      </c>
      <c r="BN15" s="105">
        <v>50</v>
      </c>
      <c r="BO15" s="106">
        <v>44458</v>
      </c>
      <c r="BP15" s="105">
        <v>690</v>
      </c>
      <c r="BQ15" s="105">
        <v>663</v>
      </c>
      <c r="BR15" s="106">
        <v>44458</v>
      </c>
      <c r="BS15" s="105">
        <v>212</v>
      </c>
      <c r="BT15" s="105">
        <v>217</v>
      </c>
      <c r="BU15" s="106">
        <v>44458</v>
      </c>
      <c r="BV15" s="105">
        <v>24</v>
      </c>
      <c r="BW15" s="113">
        <v>26</v>
      </c>
      <c r="BX15" s="104">
        <v>44458</v>
      </c>
      <c r="BY15" s="105">
        <v>2</v>
      </c>
      <c r="BZ15" s="107">
        <v>2</v>
      </c>
      <c r="CA15" s="104">
        <v>44458</v>
      </c>
      <c r="CB15" s="105">
        <v>82</v>
      </c>
      <c r="CC15" s="107">
        <v>68</v>
      </c>
      <c r="CD15" s="104">
        <v>44458</v>
      </c>
      <c r="CE15" s="122">
        <v>1583</v>
      </c>
      <c r="CF15" s="123">
        <v>1568</v>
      </c>
      <c r="CG15" s="104">
        <v>44458</v>
      </c>
      <c r="CH15" s="105">
        <v>194</v>
      </c>
      <c r="CI15" s="107">
        <v>258</v>
      </c>
      <c r="CJ15" s="104">
        <v>44458</v>
      </c>
      <c r="CK15" s="105">
        <v>53</v>
      </c>
      <c r="CL15" s="107">
        <v>45</v>
      </c>
      <c r="CM15" s="104">
        <v>44458</v>
      </c>
      <c r="CN15" s="105">
        <v>24</v>
      </c>
      <c r="CO15" s="107">
        <v>30</v>
      </c>
      <c r="CP15" s="104">
        <v>44458</v>
      </c>
      <c r="CQ15" s="105">
        <v>16</v>
      </c>
      <c r="CR15" s="107">
        <v>23</v>
      </c>
      <c r="CS15" s="104">
        <v>44458</v>
      </c>
      <c r="CT15" s="105">
        <v>756</v>
      </c>
      <c r="CU15" s="107">
        <v>750</v>
      </c>
    </row>
    <row r="16" spans="1:99" s="7" customFormat="1" ht="60" customHeight="1" x14ac:dyDescent="0.35">
      <c r="A16" s="78"/>
      <c r="B16" s="88"/>
      <c r="C16" s="89"/>
      <c r="D16" s="78"/>
      <c r="E16" s="88"/>
      <c r="F16" s="89"/>
      <c r="G16" s="90"/>
      <c r="H16" s="88"/>
      <c r="I16" s="88"/>
      <c r="J16" s="78"/>
      <c r="K16" s="88"/>
      <c r="L16" s="89"/>
      <c r="M16" s="90"/>
      <c r="N16" s="91" t="s">
        <v>57</v>
      </c>
      <c r="O16" s="92"/>
      <c r="P16" s="78"/>
      <c r="Q16" s="91" t="s">
        <v>57</v>
      </c>
      <c r="R16" s="92"/>
      <c r="S16" s="90"/>
      <c r="T16" s="91" t="s">
        <v>57</v>
      </c>
      <c r="U16" s="92"/>
      <c r="V16" s="78"/>
      <c r="W16" s="91" t="s">
        <v>57</v>
      </c>
      <c r="X16" s="92"/>
      <c r="Y16" s="90"/>
      <c r="Z16" s="88"/>
      <c r="AA16" s="88"/>
      <c r="AB16" s="78"/>
      <c r="AC16" s="91" t="s">
        <v>57</v>
      </c>
      <c r="AD16" s="92"/>
      <c r="AE16" s="90"/>
      <c r="AF16" s="91" t="s">
        <v>57</v>
      </c>
      <c r="AG16" s="92"/>
      <c r="AH16" s="78"/>
      <c r="AI16" s="88"/>
      <c r="AJ16" s="89"/>
      <c r="AK16" s="90"/>
      <c r="AL16" s="88"/>
      <c r="AM16" s="88"/>
      <c r="AN16" s="78"/>
      <c r="AO16" s="91" t="s">
        <v>57</v>
      </c>
      <c r="AP16" s="92"/>
      <c r="AQ16" s="90"/>
      <c r="AR16" s="88"/>
      <c r="AS16" s="88"/>
      <c r="AT16" s="78"/>
      <c r="AU16" s="88"/>
      <c r="AV16" s="89"/>
      <c r="AW16" s="90"/>
      <c r="AX16" s="91" t="s">
        <v>57</v>
      </c>
      <c r="AY16" s="91"/>
      <c r="AZ16" s="78"/>
      <c r="BA16" s="88"/>
      <c r="BB16" s="89"/>
      <c r="BC16" s="90"/>
      <c r="BD16" s="88"/>
      <c r="BE16" s="88"/>
      <c r="BF16" s="78"/>
      <c r="BG16" s="88"/>
      <c r="BH16" s="89"/>
      <c r="BI16" s="90"/>
      <c r="BJ16" s="88"/>
      <c r="BK16" s="88"/>
      <c r="BL16" s="78"/>
      <c r="BM16" s="91"/>
      <c r="BN16" s="92"/>
      <c r="BO16" s="90"/>
      <c r="BP16" s="88"/>
      <c r="BQ16" s="88"/>
      <c r="BR16" s="78"/>
      <c r="BS16" s="88"/>
      <c r="BT16" s="89"/>
      <c r="BU16" s="90"/>
      <c r="BV16" s="88"/>
      <c r="BW16" s="88"/>
      <c r="BX16" s="78"/>
      <c r="BY16" s="91" t="s">
        <v>57</v>
      </c>
      <c r="BZ16" s="92"/>
      <c r="CA16" s="90"/>
      <c r="CB16" s="88"/>
      <c r="CC16" s="88"/>
      <c r="CD16" s="93"/>
      <c r="CE16" s="94"/>
      <c r="CF16" s="95"/>
      <c r="CG16" s="93"/>
      <c r="CH16" s="94"/>
      <c r="CI16" s="95"/>
      <c r="CJ16" s="94"/>
      <c r="CK16" s="94"/>
      <c r="CL16" s="94"/>
      <c r="CM16" s="93"/>
      <c r="CN16" s="91" t="s">
        <v>57</v>
      </c>
      <c r="CO16" s="92"/>
      <c r="CP16" s="93"/>
      <c r="CQ16" s="91" t="s">
        <v>57</v>
      </c>
      <c r="CR16" s="92"/>
      <c r="CS16" s="96"/>
      <c r="CT16" s="96"/>
      <c r="CU16" s="97"/>
    </row>
    <row r="17" spans="1:100" s="7" customFormat="1" x14ac:dyDescent="0.35">
      <c r="A17" s="39" t="s">
        <v>127</v>
      </c>
      <c r="B17" s="12"/>
      <c r="C17" s="12"/>
      <c r="D17" s="22"/>
      <c r="E17" s="12"/>
      <c r="F17" s="12"/>
      <c r="G17" s="22"/>
      <c r="H17" s="12"/>
      <c r="I17" s="12"/>
      <c r="J17" s="22"/>
      <c r="K17" s="12"/>
      <c r="L17" s="12"/>
      <c r="M17" s="22"/>
      <c r="N17" s="12"/>
      <c r="O17" s="12"/>
      <c r="P17" s="22"/>
      <c r="Q17" s="12"/>
      <c r="R17" s="12"/>
      <c r="S17" s="22"/>
      <c r="T17" s="12"/>
      <c r="U17" s="12"/>
      <c r="V17" s="22"/>
      <c r="W17" s="12"/>
      <c r="X17" s="12"/>
      <c r="Y17" s="22"/>
      <c r="Z17" s="12"/>
      <c r="AA17" s="12"/>
      <c r="AB17" s="22"/>
      <c r="AC17" s="12"/>
      <c r="AD17" s="12"/>
      <c r="AE17" s="22"/>
      <c r="AF17" s="12"/>
      <c r="AG17" s="12"/>
      <c r="AH17" s="22"/>
      <c r="AI17" s="12"/>
      <c r="AJ17" s="12"/>
      <c r="AK17" s="22"/>
      <c r="AL17" s="12"/>
      <c r="AM17" s="12"/>
      <c r="AN17" s="22"/>
      <c r="AO17" s="12"/>
      <c r="AP17" s="12"/>
      <c r="AQ17" s="22"/>
      <c r="AR17" s="12"/>
      <c r="AS17" s="12"/>
      <c r="AT17" s="22"/>
      <c r="AU17" s="12"/>
      <c r="AV17" s="12"/>
      <c r="AW17" s="22"/>
      <c r="AX17" s="12"/>
      <c r="AY17" s="12"/>
      <c r="AZ17" s="22"/>
      <c r="BA17" s="12"/>
      <c r="BB17" s="12"/>
      <c r="BC17" s="22"/>
      <c r="BD17" s="12"/>
      <c r="BE17" s="12"/>
      <c r="BF17" s="22"/>
      <c r="BG17" s="12"/>
      <c r="BH17" s="12"/>
      <c r="BI17" s="22"/>
      <c r="BJ17" s="12"/>
      <c r="BK17" s="12"/>
      <c r="BL17" s="22"/>
      <c r="BM17" s="12"/>
      <c r="BN17" s="12"/>
      <c r="BO17" s="22"/>
      <c r="BP17" s="12"/>
      <c r="BQ17" s="12"/>
      <c r="BR17" s="22"/>
      <c r="BS17" s="12"/>
      <c r="BT17" s="12"/>
      <c r="BU17" s="22"/>
      <c r="BV17" s="12"/>
      <c r="BW17" s="12"/>
      <c r="BX17" s="22"/>
      <c r="BY17" s="12"/>
      <c r="BZ17" s="12"/>
      <c r="CA17" s="22"/>
      <c r="CB17" s="12"/>
      <c r="CC17" s="12"/>
      <c r="CD17" s="8"/>
      <c r="CE17" s="8"/>
      <c r="CF17" s="8"/>
      <c r="CG17" s="8"/>
      <c r="CH17" s="8"/>
      <c r="CI17" s="8"/>
      <c r="CJ17" s="8"/>
      <c r="CK17" s="8"/>
      <c r="CL17" s="8"/>
      <c r="CM17" s="8"/>
      <c r="CN17" s="8"/>
      <c r="CO17" s="8"/>
      <c r="CP17" s="8"/>
      <c r="CQ17" s="8"/>
      <c r="CR17" s="8"/>
    </row>
    <row r="18" spans="1:100" s="7" customFormat="1" x14ac:dyDescent="0.35">
      <c r="A18" s="41"/>
      <c r="B18" s="42" t="s">
        <v>4</v>
      </c>
      <c r="C18" s="42"/>
      <c r="D18" s="42"/>
      <c r="E18" s="43" t="s">
        <v>5</v>
      </c>
      <c r="F18" s="43"/>
      <c r="G18" s="43"/>
      <c r="H18" s="42" t="s">
        <v>6</v>
      </c>
      <c r="I18" s="42"/>
      <c r="J18" s="42"/>
      <c r="K18" s="42" t="s">
        <v>7</v>
      </c>
      <c r="L18" s="42"/>
      <c r="M18" s="42"/>
      <c r="N18" s="44" t="s">
        <v>8</v>
      </c>
      <c r="O18" s="42"/>
      <c r="P18" s="42"/>
      <c r="Q18" s="42" t="s">
        <v>9</v>
      </c>
      <c r="R18" s="42"/>
      <c r="S18" s="42"/>
      <c r="T18" s="42" t="s">
        <v>10</v>
      </c>
      <c r="U18" s="42"/>
      <c r="V18" s="42"/>
      <c r="W18" s="42" t="s">
        <v>11</v>
      </c>
      <c r="X18" s="42"/>
      <c r="Y18" s="42"/>
      <c r="Z18" s="42" t="s">
        <v>12</v>
      </c>
      <c r="AA18" s="42"/>
      <c r="AB18" s="42"/>
      <c r="AC18" s="42" t="s">
        <v>13</v>
      </c>
      <c r="AD18" s="42"/>
      <c r="AE18" s="42"/>
      <c r="AF18" s="42" t="s">
        <v>14</v>
      </c>
      <c r="AG18" s="42"/>
      <c r="AH18" s="42"/>
      <c r="AI18" s="42" t="s">
        <v>15</v>
      </c>
      <c r="AJ18" s="42"/>
      <c r="AK18" s="42"/>
      <c r="AL18" s="42" t="s">
        <v>16</v>
      </c>
      <c r="AM18" s="42"/>
      <c r="AN18" s="42"/>
      <c r="AO18" s="42" t="s">
        <v>54</v>
      </c>
      <c r="AP18" s="42"/>
      <c r="AQ18" s="42"/>
      <c r="AR18" s="42" t="s">
        <v>18</v>
      </c>
      <c r="AS18" s="42"/>
      <c r="AT18" s="42"/>
      <c r="AU18" s="42" t="s">
        <v>19</v>
      </c>
      <c r="AV18" s="42"/>
      <c r="AW18" s="42"/>
      <c r="AX18" s="42" t="s">
        <v>22</v>
      </c>
      <c r="AY18" s="42"/>
      <c r="AZ18" s="42"/>
      <c r="BA18" s="42" t="s">
        <v>23</v>
      </c>
      <c r="BB18" s="42"/>
      <c r="BC18" s="42"/>
      <c r="BD18" s="42" t="s">
        <v>24</v>
      </c>
      <c r="BE18" s="42"/>
      <c r="BF18" s="42"/>
      <c r="BG18" s="42" t="s">
        <v>25</v>
      </c>
      <c r="BH18" s="42"/>
      <c r="BI18" s="42"/>
      <c r="BJ18" s="42" t="s">
        <v>26</v>
      </c>
      <c r="BK18" s="42"/>
      <c r="BL18" s="42"/>
      <c r="BM18" s="42" t="s">
        <v>27</v>
      </c>
      <c r="BN18" s="42"/>
      <c r="BO18" s="42"/>
      <c r="BP18" s="42" t="s">
        <v>55</v>
      </c>
      <c r="BQ18" s="42"/>
      <c r="BR18" s="42"/>
      <c r="BS18" s="42" t="s">
        <v>29</v>
      </c>
      <c r="BT18" s="42"/>
      <c r="BU18" s="42"/>
      <c r="BV18" s="42" t="s">
        <v>30</v>
      </c>
      <c r="BW18" s="42"/>
      <c r="BX18" s="42"/>
      <c r="BY18" s="42" t="s">
        <v>31</v>
      </c>
      <c r="BZ18" s="42"/>
      <c r="CA18" s="42"/>
      <c r="CB18" s="42" t="s">
        <v>32</v>
      </c>
      <c r="CC18" s="42"/>
      <c r="CD18" s="42"/>
      <c r="CE18" s="42" t="s">
        <v>33</v>
      </c>
      <c r="CF18" s="42"/>
      <c r="CG18" s="42"/>
      <c r="CH18" s="42" t="s">
        <v>34</v>
      </c>
      <c r="CI18" s="13"/>
      <c r="CJ18" s="13"/>
      <c r="CK18" s="45" t="s">
        <v>35</v>
      </c>
      <c r="CL18" s="13"/>
      <c r="CM18" s="13"/>
      <c r="CN18" s="45" t="s">
        <v>36</v>
      </c>
      <c r="CO18" s="13"/>
      <c r="CP18" s="13"/>
      <c r="CQ18" s="45" t="s">
        <v>37</v>
      </c>
      <c r="CR18" s="13"/>
      <c r="CS18" s="13"/>
      <c r="CT18" s="45" t="s">
        <v>38</v>
      </c>
      <c r="CU18" s="13"/>
    </row>
    <row r="19" spans="1:100" s="7" customFormat="1" x14ac:dyDescent="0.35">
      <c r="A19" s="41" t="s">
        <v>128</v>
      </c>
      <c r="B19" s="13">
        <v>17.48</v>
      </c>
      <c r="C19" s="13"/>
      <c r="D19" s="13"/>
      <c r="E19" s="13">
        <v>12.26</v>
      </c>
      <c r="F19" s="13"/>
      <c r="G19" s="13"/>
      <c r="H19" s="13">
        <v>15.48</v>
      </c>
      <c r="I19" s="13"/>
      <c r="J19" s="13"/>
      <c r="K19" s="13">
        <v>13.55</v>
      </c>
      <c r="L19" s="13"/>
      <c r="M19" s="13"/>
      <c r="N19" s="13"/>
      <c r="O19" s="13"/>
      <c r="P19" s="13"/>
      <c r="Q19" s="13"/>
      <c r="R19" s="13"/>
      <c r="S19" s="13"/>
      <c r="T19" s="13">
        <v>48.91</v>
      </c>
      <c r="U19" s="13"/>
      <c r="V19" s="13"/>
      <c r="W19" s="13">
        <v>21.55</v>
      </c>
      <c r="X19" s="13"/>
      <c r="Y19" s="13"/>
      <c r="Z19" s="13">
        <v>10.45</v>
      </c>
      <c r="AA19" s="13"/>
      <c r="AB19" s="13"/>
      <c r="AC19" s="13"/>
      <c r="AD19" s="13"/>
      <c r="AE19" s="13"/>
      <c r="AF19" s="13"/>
      <c r="AG19" s="13"/>
      <c r="AH19" s="13"/>
      <c r="AI19" s="13">
        <v>29.5</v>
      </c>
      <c r="AJ19" s="13"/>
      <c r="AK19" s="13"/>
      <c r="AL19" s="13">
        <v>78.98</v>
      </c>
      <c r="AM19" s="13"/>
      <c r="AN19" s="13"/>
      <c r="AO19" s="13"/>
      <c r="AP19" s="13"/>
      <c r="AQ19" s="13"/>
      <c r="AR19" s="13">
        <v>6.73</v>
      </c>
      <c r="AS19" s="13"/>
      <c r="AT19" s="13"/>
      <c r="AU19" s="13">
        <v>29.7</v>
      </c>
      <c r="AV19" s="13"/>
      <c r="AW19" s="13"/>
      <c r="AX19" s="13"/>
      <c r="AY19" s="13"/>
      <c r="AZ19" s="13"/>
      <c r="BA19" s="13">
        <v>11.05</v>
      </c>
      <c r="BB19" s="13"/>
      <c r="BC19" s="13"/>
      <c r="BD19" s="13">
        <v>10.89</v>
      </c>
      <c r="BE19" s="13"/>
      <c r="BF19" s="13"/>
      <c r="BG19" s="13">
        <v>34.54</v>
      </c>
      <c r="BH19" s="13"/>
      <c r="BI19" s="13"/>
      <c r="BJ19" s="13">
        <v>24.92</v>
      </c>
      <c r="BK19" s="13"/>
      <c r="BL19" s="13"/>
      <c r="BM19" s="13">
        <v>26.3</v>
      </c>
      <c r="BN19" s="13"/>
      <c r="BO19" s="13"/>
      <c r="BP19" s="13">
        <v>8.77</v>
      </c>
      <c r="BQ19" s="13"/>
      <c r="BR19" s="13"/>
      <c r="BS19" s="13">
        <v>13.3</v>
      </c>
      <c r="BT19" s="13"/>
      <c r="BU19" s="13"/>
      <c r="BV19" s="13">
        <v>21.58</v>
      </c>
      <c r="BW19" s="13"/>
      <c r="BX19" s="13"/>
      <c r="BY19" s="13"/>
      <c r="BZ19" s="13"/>
      <c r="CA19" s="13"/>
      <c r="CB19" s="13">
        <v>31.98</v>
      </c>
      <c r="CC19" s="13"/>
      <c r="CD19" s="13"/>
      <c r="CE19" s="13">
        <v>6.48</v>
      </c>
      <c r="CF19" s="13"/>
      <c r="CG19" s="13"/>
      <c r="CH19" s="13">
        <v>3.92</v>
      </c>
      <c r="CI19" s="13"/>
      <c r="CJ19" s="13"/>
      <c r="CK19" s="13">
        <v>38.85</v>
      </c>
      <c r="CL19" s="13"/>
      <c r="CM19" s="13"/>
      <c r="CN19" s="13"/>
      <c r="CO19" s="13"/>
      <c r="CP19" s="13"/>
      <c r="CQ19" s="13"/>
      <c r="CR19" s="13"/>
      <c r="CS19" s="13"/>
      <c r="CT19" s="13">
        <v>10.49</v>
      </c>
      <c r="CU19" s="13"/>
    </row>
    <row r="20" spans="1:100" s="7" customFormat="1" x14ac:dyDescent="0.35">
      <c r="A20" s="40"/>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row>
    <row r="21" spans="1:100" s="7" customFormat="1" ht="15.5" x14ac:dyDescent="0.35">
      <c r="A21" s="36" t="s">
        <v>0</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8"/>
      <c r="CE21" s="8"/>
      <c r="CF21" s="8"/>
      <c r="CG21" s="8"/>
      <c r="CH21" s="8"/>
      <c r="CI21" s="8"/>
      <c r="CJ21" s="8"/>
      <c r="CK21" s="8"/>
      <c r="CL21" s="8"/>
      <c r="CM21" s="8"/>
      <c r="CN21" s="8"/>
      <c r="CO21" s="8"/>
      <c r="CP21" s="8"/>
      <c r="CQ21" s="8"/>
      <c r="CR21" s="8"/>
    </row>
    <row r="22" spans="1:100" s="7" customFormat="1" ht="15.5" x14ac:dyDescent="0.35">
      <c r="A22" s="37" t="s">
        <v>1</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8"/>
      <c r="CE22" s="8"/>
      <c r="CF22" s="8"/>
      <c r="CG22" s="8"/>
      <c r="CH22" s="8"/>
      <c r="CI22" s="8"/>
      <c r="CJ22" s="8"/>
      <c r="CK22" s="8"/>
      <c r="CL22" s="8"/>
      <c r="CM22" s="8"/>
      <c r="CN22" s="8"/>
      <c r="CO22" s="8"/>
      <c r="CP22" s="8"/>
      <c r="CQ22" s="8"/>
      <c r="CR22" s="8"/>
    </row>
    <row r="23" spans="1:100" ht="15.5" x14ac:dyDescent="0.35">
      <c r="A23" s="37" t="s">
        <v>2</v>
      </c>
    </row>
    <row r="24" spans="1:100" ht="15.5" x14ac:dyDescent="0.35">
      <c r="A24" s="37" t="s">
        <v>3</v>
      </c>
      <c r="E24" s="38" t="s">
        <v>44</v>
      </c>
    </row>
    <row r="25" spans="1:100" x14ac:dyDescent="0.35">
      <c r="AJ25" s="17"/>
    </row>
  </sheetData>
  <mergeCells count="12">
    <mergeCell ref="CQ16:CR16"/>
    <mergeCell ref="CN16:CO16"/>
    <mergeCell ref="BY16:BZ16"/>
    <mergeCell ref="AC16:AD16"/>
    <mergeCell ref="AX16:AY16"/>
    <mergeCell ref="AF16:AG16"/>
    <mergeCell ref="AO16:AP16"/>
    <mergeCell ref="N16:O16"/>
    <mergeCell ref="W16:X16"/>
    <mergeCell ref="Q16:R16"/>
    <mergeCell ref="T16:U16"/>
    <mergeCell ref="BM16:BN16"/>
  </mergeCells>
  <hyperlinks>
    <hyperlink ref="E24" r:id="rId1" xr:uid="{58170D39-4228-4B61-82A2-9107EDB3D42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0"/>
  <sheetViews>
    <sheetView zoomScale="96" zoomScaleNormal="96" workbookViewId="0">
      <selection activeCell="A2" sqref="A2"/>
    </sheetView>
  </sheetViews>
  <sheetFormatPr defaultRowHeight="14.5" x14ac:dyDescent="0.35"/>
  <cols>
    <col min="1" max="1" width="11" customWidth="1"/>
    <col min="2" max="16" width="11.81640625" style="1" customWidth="1"/>
    <col min="17" max="17" width="12.453125" style="1" customWidth="1"/>
    <col min="18" max="32" width="11.81640625" style="1" customWidth="1"/>
    <col min="33" max="34" width="11.81640625" style="8" customWidth="1"/>
    <col min="35" max="35" width="8.81640625" style="7"/>
    <col min="36" max="36" width="10.453125" bestFit="1" customWidth="1"/>
  </cols>
  <sheetData>
    <row r="1" spans="1:36" s="20" customFormat="1" ht="29.5" thickBot="1" x14ac:dyDescent="0.4">
      <c r="A1" s="77" t="s">
        <v>50</v>
      </c>
      <c r="B1" s="67" t="s">
        <v>4</v>
      </c>
      <c r="C1" s="68" t="s">
        <v>5</v>
      </c>
      <c r="D1" s="68" t="s">
        <v>6</v>
      </c>
      <c r="E1" s="68" t="s">
        <v>7</v>
      </c>
      <c r="F1" s="68" t="s">
        <v>8</v>
      </c>
      <c r="G1" s="68" t="s">
        <v>9</v>
      </c>
      <c r="H1" s="68" t="s">
        <v>10</v>
      </c>
      <c r="I1" s="68" t="s">
        <v>11</v>
      </c>
      <c r="J1" s="68" t="s">
        <v>12</v>
      </c>
      <c r="K1" s="68" t="s">
        <v>13</v>
      </c>
      <c r="L1" s="68" t="s">
        <v>14</v>
      </c>
      <c r="M1" s="68" t="s">
        <v>15</v>
      </c>
      <c r="N1" s="68" t="s">
        <v>16</v>
      </c>
      <c r="O1" s="68" t="s">
        <v>17</v>
      </c>
      <c r="P1" s="68" t="s">
        <v>18</v>
      </c>
      <c r="Q1" s="68" t="s">
        <v>19</v>
      </c>
      <c r="R1" s="68" t="s">
        <v>22</v>
      </c>
      <c r="S1" s="68" t="s">
        <v>23</v>
      </c>
      <c r="T1" s="68" t="s">
        <v>24</v>
      </c>
      <c r="U1" s="68" t="s">
        <v>25</v>
      </c>
      <c r="V1" s="68" t="s">
        <v>26</v>
      </c>
      <c r="W1" s="68" t="s">
        <v>27</v>
      </c>
      <c r="X1" s="68" t="s">
        <v>28</v>
      </c>
      <c r="Y1" s="68" t="s">
        <v>29</v>
      </c>
      <c r="Z1" s="68" t="s">
        <v>30</v>
      </c>
      <c r="AA1" s="68" t="s">
        <v>31</v>
      </c>
      <c r="AB1" s="68" t="s">
        <v>32</v>
      </c>
      <c r="AC1" s="68" t="s">
        <v>33</v>
      </c>
      <c r="AD1" s="68" t="s">
        <v>34</v>
      </c>
      <c r="AE1" s="68" t="s">
        <v>35</v>
      </c>
      <c r="AF1" s="68" t="s">
        <v>36</v>
      </c>
      <c r="AG1" s="68" t="s">
        <v>37</v>
      </c>
      <c r="AH1" s="69" t="s">
        <v>38</v>
      </c>
      <c r="AI1" s="19"/>
    </row>
    <row r="2" spans="1:36" x14ac:dyDescent="0.35">
      <c r="A2" s="82">
        <f t="shared" ref="A2:A13" si="0">A3-1</f>
        <v>44431</v>
      </c>
      <c r="B2" s="74">
        <v>-1.9E-2</v>
      </c>
      <c r="C2" s="31">
        <v>-2.5000000000000001E-2</v>
      </c>
      <c r="D2" s="31">
        <v>-6.3E-2</v>
      </c>
      <c r="E2" s="31">
        <v>-2.7E-2</v>
      </c>
      <c r="F2" s="31">
        <v>-0.114</v>
      </c>
      <c r="G2" s="31">
        <v>-4.1000000000000002E-2</v>
      </c>
      <c r="H2" s="31">
        <v>-7.1999999999999995E-2</v>
      </c>
      <c r="I2" s="31">
        <v>-7.5999999999999998E-2</v>
      </c>
      <c r="J2" s="31">
        <v>2E-3</v>
      </c>
      <c r="K2" s="31">
        <v>-2.7E-2</v>
      </c>
      <c r="L2" s="31">
        <v>-7.0000000000000001E-3</v>
      </c>
      <c r="M2" s="31">
        <v>-5.0999999999999997E-2</v>
      </c>
      <c r="N2" s="31">
        <v>3.0000000000000001E-3</v>
      </c>
      <c r="O2" s="31">
        <v>-8.5000000000000006E-2</v>
      </c>
      <c r="P2" s="31">
        <v>-1.6E-2</v>
      </c>
      <c r="Q2" s="31">
        <v>-2.4E-2</v>
      </c>
      <c r="R2" s="31">
        <v>-0.10299999999999999</v>
      </c>
      <c r="S2" s="31">
        <v>-2.5000000000000001E-2</v>
      </c>
      <c r="T2" s="31">
        <v>-4.5999999999999999E-2</v>
      </c>
      <c r="U2" s="31">
        <v>-1.9E-2</v>
      </c>
      <c r="V2" s="31">
        <v>3.0000000000000001E-3</v>
      </c>
      <c r="W2" s="31">
        <v>-4.2999999999999997E-2</v>
      </c>
      <c r="X2" s="31">
        <v>-2.1000000000000001E-2</v>
      </c>
      <c r="Y2" s="31">
        <v>-4.2999999999999997E-2</v>
      </c>
      <c r="Z2" s="31">
        <v>-3.4000000000000002E-2</v>
      </c>
      <c r="AA2" s="31">
        <v>-6.3E-2</v>
      </c>
      <c r="AB2" s="31">
        <v>-5.1999999999999998E-2</v>
      </c>
      <c r="AC2" s="31">
        <v>-1.9E-2</v>
      </c>
      <c r="AD2" s="31">
        <v>-2.4E-2</v>
      </c>
      <c r="AE2" s="31">
        <v>-5.1999999999999998E-2</v>
      </c>
      <c r="AF2" s="31">
        <v>-0.06</v>
      </c>
      <c r="AG2" s="31">
        <v>-2.1999999999999999E-2</v>
      </c>
      <c r="AH2" s="32">
        <v>-1.2E-2</v>
      </c>
      <c r="AJ2" s="15"/>
    </row>
    <row r="3" spans="1:36" x14ac:dyDescent="0.35">
      <c r="A3" s="83">
        <f t="shared" si="0"/>
        <v>44432</v>
      </c>
      <c r="B3" s="75">
        <v>-8.0000000000000002E-3</v>
      </c>
      <c r="C3" s="33">
        <v>-1.2999999999999999E-2</v>
      </c>
      <c r="D3" s="33">
        <v>-5.8000000000000003E-2</v>
      </c>
      <c r="E3" s="33">
        <v>-3.2000000000000001E-2</v>
      </c>
      <c r="F3" s="33">
        <v>-0.114</v>
      </c>
      <c r="G3" s="33">
        <v>-0.121</v>
      </c>
      <c r="H3" s="33">
        <v>-6.2E-2</v>
      </c>
      <c r="I3" s="33">
        <v>0.03</v>
      </c>
      <c r="J3" s="33">
        <v>1.4999999999999999E-2</v>
      </c>
      <c r="K3" s="33">
        <v>-0.03</v>
      </c>
      <c r="L3" s="33">
        <v>-8.0000000000000002E-3</v>
      </c>
      <c r="M3" s="33">
        <v>-3.6999999999999998E-2</v>
      </c>
      <c r="N3" s="33">
        <v>1.2E-2</v>
      </c>
      <c r="O3" s="33">
        <v>-0.113</v>
      </c>
      <c r="P3" s="33">
        <v>-1.2E-2</v>
      </c>
      <c r="Q3" s="33">
        <v>-5.0000000000000001E-3</v>
      </c>
      <c r="R3" s="33">
        <v>-0.111</v>
      </c>
      <c r="S3" s="33">
        <v>-1.9E-2</v>
      </c>
      <c r="T3" s="33">
        <v>-3.5999999999999997E-2</v>
      </c>
      <c r="U3" s="33">
        <v>-4.2999999999999997E-2</v>
      </c>
      <c r="V3" s="33">
        <v>1.6E-2</v>
      </c>
      <c r="W3" s="33">
        <v>-0.05</v>
      </c>
      <c r="X3" s="33">
        <v>-3.2000000000000001E-2</v>
      </c>
      <c r="Y3" s="33">
        <v>-3.5000000000000003E-2</v>
      </c>
      <c r="Z3" s="33">
        <v>-1.6E-2</v>
      </c>
      <c r="AA3" s="33">
        <v>-0.03</v>
      </c>
      <c r="AB3" s="33">
        <v>-1.7000000000000001E-2</v>
      </c>
      <c r="AC3" s="33">
        <v>-1.7999999999999999E-2</v>
      </c>
      <c r="AD3" s="33">
        <v>-1.7000000000000001E-2</v>
      </c>
      <c r="AE3" s="33">
        <v>-2.8000000000000001E-2</v>
      </c>
      <c r="AF3" s="33">
        <v>-3.9E-2</v>
      </c>
      <c r="AG3" s="33">
        <v>-4.9000000000000002E-2</v>
      </c>
      <c r="AH3" s="34">
        <v>-7.0000000000000001E-3</v>
      </c>
      <c r="AJ3" s="15"/>
    </row>
    <row r="4" spans="1:36" x14ac:dyDescent="0.35">
      <c r="A4" s="83">
        <f t="shared" si="0"/>
        <v>44433</v>
      </c>
      <c r="B4" s="75">
        <v>8.0000000000000002E-3</v>
      </c>
      <c r="C4" s="33">
        <v>-3.0000000000000001E-3</v>
      </c>
      <c r="D4" s="33">
        <v>-4.1000000000000002E-2</v>
      </c>
      <c r="E4" s="33">
        <v>-1.7999999999999999E-2</v>
      </c>
      <c r="F4" s="33">
        <v>-4.1000000000000002E-2</v>
      </c>
      <c r="G4" s="33">
        <v>-0.13100000000000001</v>
      </c>
      <c r="H4" s="33">
        <v>-4.7E-2</v>
      </c>
      <c r="I4" s="33">
        <v>5.1999999999999998E-2</v>
      </c>
      <c r="J4" s="33">
        <v>-2E-3</v>
      </c>
      <c r="K4" s="33">
        <v>-0.02</v>
      </c>
      <c r="L4" s="33">
        <v>-2.4E-2</v>
      </c>
      <c r="M4" s="33">
        <v>-3.5999999999999997E-2</v>
      </c>
      <c r="N4" s="33">
        <v>1.0999999999999999E-2</v>
      </c>
      <c r="O4" s="33">
        <v>-0.124</v>
      </c>
      <c r="P4" s="33">
        <v>-1.7000000000000001E-2</v>
      </c>
      <c r="Q4" s="33">
        <v>2.1000000000000001E-2</v>
      </c>
      <c r="R4" s="33">
        <v>-0.10100000000000001</v>
      </c>
      <c r="S4" s="33">
        <v>-1.2E-2</v>
      </c>
      <c r="T4" s="33">
        <v>-2.9000000000000001E-2</v>
      </c>
      <c r="U4" s="33">
        <v>-1.6E-2</v>
      </c>
      <c r="V4" s="33">
        <v>2.5000000000000001E-2</v>
      </c>
      <c r="W4" s="33">
        <v>-5.0999999999999997E-2</v>
      </c>
      <c r="X4" s="33">
        <v>-2.5000000000000001E-2</v>
      </c>
      <c r="Y4" s="33">
        <v>-4.3999999999999997E-2</v>
      </c>
      <c r="Z4" s="33">
        <v>-3.6999999999999998E-2</v>
      </c>
      <c r="AA4" s="33">
        <v>-3.6999999999999998E-2</v>
      </c>
      <c r="AB4" s="33">
        <v>-5.7000000000000002E-2</v>
      </c>
      <c r="AC4" s="33">
        <v>-1.7999999999999999E-2</v>
      </c>
      <c r="AD4" s="33">
        <v>-1.6E-2</v>
      </c>
      <c r="AE4" s="33">
        <v>-6.0000000000000001E-3</v>
      </c>
      <c r="AF4" s="33">
        <v>-2.9000000000000001E-2</v>
      </c>
      <c r="AG4" s="33">
        <v>-2.1999999999999999E-2</v>
      </c>
      <c r="AH4" s="34">
        <v>0</v>
      </c>
      <c r="AJ4" s="15"/>
    </row>
    <row r="5" spans="1:36" x14ac:dyDescent="0.35">
      <c r="A5" s="83">
        <f t="shared" si="0"/>
        <v>44434</v>
      </c>
      <c r="B5" s="75">
        <v>1.7999999999999999E-2</v>
      </c>
      <c r="C5" s="33">
        <v>4.0000000000000001E-3</v>
      </c>
      <c r="D5" s="33">
        <v>-0.03</v>
      </c>
      <c r="E5" s="33">
        <v>-2.3E-2</v>
      </c>
      <c r="F5" s="33">
        <v>-2.8000000000000001E-2</v>
      </c>
      <c r="G5" s="33">
        <v>-6.0999999999999999E-2</v>
      </c>
      <c r="H5" s="33">
        <v>-0.04</v>
      </c>
      <c r="I5" s="33">
        <v>5.0999999999999997E-2</v>
      </c>
      <c r="J5" s="33">
        <v>-1E-3</v>
      </c>
      <c r="K5" s="33">
        <v>-1.6E-2</v>
      </c>
      <c r="L5" s="33">
        <v>-2.5999999999999999E-2</v>
      </c>
      <c r="M5" s="33">
        <v>-2.5000000000000001E-2</v>
      </c>
      <c r="N5" s="33">
        <v>-2E-3</v>
      </c>
      <c r="O5" s="33">
        <v>-5.8999999999999997E-2</v>
      </c>
      <c r="P5" s="33">
        <v>-0.02</v>
      </c>
      <c r="Q5" s="33">
        <v>0.04</v>
      </c>
      <c r="R5" s="33">
        <v>-7.9000000000000001E-2</v>
      </c>
      <c r="S5" s="33">
        <v>-6.0000000000000001E-3</v>
      </c>
      <c r="T5" s="33">
        <v>-2.1000000000000001E-2</v>
      </c>
      <c r="U5" s="33">
        <v>-2.7E-2</v>
      </c>
      <c r="V5" s="33">
        <v>3.4000000000000002E-2</v>
      </c>
      <c r="W5" s="33">
        <v>-3.3000000000000002E-2</v>
      </c>
      <c r="X5" s="33">
        <v>-2.1000000000000001E-2</v>
      </c>
      <c r="Y5" s="33">
        <v>-0.04</v>
      </c>
      <c r="Z5" s="33">
        <v>-3.7999999999999999E-2</v>
      </c>
      <c r="AA5" s="33">
        <v>-9.9000000000000005E-2</v>
      </c>
      <c r="AB5" s="33">
        <v>-4.9000000000000002E-2</v>
      </c>
      <c r="AC5" s="33">
        <v>-1.7000000000000001E-2</v>
      </c>
      <c r="AD5" s="33">
        <v>-1.4E-2</v>
      </c>
      <c r="AE5" s="33">
        <v>-2E-3</v>
      </c>
      <c r="AF5" s="33">
        <v>-5.1999999999999998E-2</v>
      </c>
      <c r="AG5" s="33">
        <v>-8.0000000000000002E-3</v>
      </c>
      <c r="AH5" s="34">
        <v>4.0000000000000001E-3</v>
      </c>
      <c r="AJ5" s="15"/>
    </row>
    <row r="6" spans="1:36" x14ac:dyDescent="0.35">
      <c r="A6" s="83">
        <f t="shared" si="0"/>
        <v>44435</v>
      </c>
      <c r="B6" s="75">
        <v>2.9000000000000001E-2</v>
      </c>
      <c r="C6" s="33">
        <v>8.0000000000000002E-3</v>
      </c>
      <c r="D6" s="33">
        <v>-1.0999999999999999E-2</v>
      </c>
      <c r="E6" s="33">
        <v>-2.8000000000000001E-2</v>
      </c>
      <c r="F6" s="33">
        <v>2E-3</v>
      </c>
      <c r="G6" s="33">
        <v>-4.0000000000000001E-3</v>
      </c>
      <c r="H6" s="33">
        <v>-5.0999999999999997E-2</v>
      </c>
      <c r="I6" s="33">
        <v>5.8999999999999997E-2</v>
      </c>
      <c r="J6" s="33">
        <v>-8.9999999999999993E-3</v>
      </c>
      <c r="K6" s="33">
        <v>-2.5000000000000001E-2</v>
      </c>
      <c r="L6" s="33">
        <v>-1.6E-2</v>
      </c>
      <c r="M6" s="33">
        <v>-2.3E-2</v>
      </c>
      <c r="N6" s="33">
        <v>1.7000000000000001E-2</v>
      </c>
      <c r="O6" s="33">
        <v>-2.7E-2</v>
      </c>
      <c r="P6" s="33">
        <v>-1.6E-2</v>
      </c>
      <c r="Q6" s="33">
        <v>5.7000000000000002E-2</v>
      </c>
      <c r="R6" s="33">
        <v>-2E-3</v>
      </c>
      <c r="S6" s="33">
        <v>-5.0000000000000001E-3</v>
      </c>
      <c r="T6" s="33">
        <v>-2.7E-2</v>
      </c>
      <c r="U6" s="33">
        <v>-0.02</v>
      </c>
      <c r="V6" s="33">
        <v>5.1999999999999998E-2</v>
      </c>
      <c r="W6" s="33">
        <v>-1.4999999999999999E-2</v>
      </c>
      <c r="X6" s="33">
        <v>-2.1000000000000001E-2</v>
      </c>
      <c r="Y6" s="33">
        <v>-2.8000000000000001E-2</v>
      </c>
      <c r="Z6" s="33">
        <v>-3.5999999999999997E-2</v>
      </c>
      <c r="AA6" s="33">
        <v>-5.2999999999999999E-2</v>
      </c>
      <c r="AB6" s="33">
        <v>-6.7000000000000004E-2</v>
      </c>
      <c r="AC6" s="33">
        <v>-1.6E-2</v>
      </c>
      <c r="AD6" s="33">
        <v>-1.2999999999999999E-2</v>
      </c>
      <c r="AE6" s="33">
        <v>-8.9999999999999993E-3</v>
      </c>
      <c r="AF6" s="33">
        <v>-5.5E-2</v>
      </c>
      <c r="AG6" s="33">
        <v>2.9000000000000001E-2</v>
      </c>
      <c r="AH6" s="34">
        <v>5.0000000000000001E-3</v>
      </c>
      <c r="AJ6" s="15"/>
    </row>
    <row r="7" spans="1:36" x14ac:dyDescent="0.35">
      <c r="A7" s="83">
        <f t="shared" si="0"/>
        <v>44436</v>
      </c>
      <c r="B7" s="75">
        <v>3.5000000000000003E-2</v>
      </c>
      <c r="C7" s="33">
        <v>6.0000000000000001E-3</v>
      </c>
      <c r="D7" s="33">
        <v>-3.2000000000000001E-2</v>
      </c>
      <c r="E7" s="33">
        <v>-2.1000000000000001E-2</v>
      </c>
      <c r="F7" s="33">
        <v>-8.0000000000000002E-3</v>
      </c>
      <c r="G7" s="33">
        <v>-6.0000000000000001E-3</v>
      </c>
      <c r="H7" s="33">
        <v>-8.7999999999999995E-2</v>
      </c>
      <c r="I7" s="33">
        <v>2.5999999999999999E-2</v>
      </c>
      <c r="J7" s="33">
        <v>0</v>
      </c>
      <c r="K7" s="33">
        <v>-4.5999999999999999E-2</v>
      </c>
      <c r="L7" s="33">
        <v>-2.4E-2</v>
      </c>
      <c r="M7" s="33">
        <v>-1.7999999999999999E-2</v>
      </c>
      <c r="N7" s="33">
        <v>3.2000000000000001E-2</v>
      </c>
      <c r="O7" s="33">
        <v>-2.7E-2</v>
      </c>
      <c r="P7" s="33">
        <v>-1.4999999999999999E-2</v>
      </c>
      <c r="Q7" s="33">
        <v>6.3E-2</v>
      </c>
      <c r="R7" s="33">
        <v>4.0000000000000001E-3</v>
      </c>
      <c r="S7" s="33">
        <v>-1E-3</v>
      </c>
      <c r="T7" s="33">
        <v>-3.5000000000000003E-2</v>
      </c>
      <c r="U7" s="33">
        <v>-1.7000000000000001E-2</v>
      </c>
      <c r="V7" s="33">
        <v>0.06</v>
      </c>
      <c r="W7" s="33">
        <v>6.0000000000000001E-3</v>
      </c>
      <c r="X7" s="33">
        <v>-0.02</v>
      </c>
      <c r="Y7" s="33">
        <v>-2.4E-2</v>
      </c>
      <c r="Z7" s="33">
        <v>-1.9E-2</v>
      </c>
      <c r="AA7" s="33">
        <v>-0.04</v>
      </c>
      <c r="AB7" s="33">
        <v>-3.7999999999999999E-2</v>
      </c>
      <c r="AC7" s="33">
        <v>-1.4999999999999999E-2</v>
      </c>
      <c r="AD7" s="33">
        <v>-1.4E-2</v>
      </c>
      <c r="AE7" s="33">
        <v>-3.2000000000000001E-2</v>
      </c>
      <c r="AF7" s="33">
        <v>-3.5999999999999997E-2</v>
      </c>
      <c r="AG7" s="33">
        <v>1.0999999999999999E-2</v>
      </c>
      <c r="AH7" s="34">
        <v>3.0000000000000001E-3</v>
      </c>
      <c r="AJ7" s="15"/>
    </row>
    <row r="8" spans="1:36" x14ac:dyDescent="0.35">
      <c r="A8" s="83">
        <f t="shared" si="0"/>
        <v>44437</v>
      </c>
      <c r="B8" s="75">
        <v>0.04</v>
      </c>
      <c r="C8" s="33">
        <v>1.2E-2</v>
      </c>
      <c r="D8" s="33">
        <v>-4.2000000000000003E-2</v>
      </c>
      <c r="E8" s="33">
        <v>-2.7E-2</v>
      </c>
      <c r="F8" s="33">
        <v>-2.1000000000000001E-2</v>
      </c>
      <c r="G8" s="33">
        <v>0.03</v>
      </c>
      <c r="H8" s="33">
        <v>-9.0999999999999998E-2</v>
      </c>
      <c r="I8" s="33">
        <v>1E-3</v>
      </c>
      <c r="J8" s="33">
        <v>0</v>
      </c>
      <c r="K8" s="33">
        <v>-4.3999999999999997E-2</v>
      </c>
      <c r="L8" s="33">
        <v>-4.2000000000000003E-2</v>
      </c>
      <c r="M8" s="33">
        <v>-1.2999999999999999E-2</v>
      </c>
      <c r="N8" s="33">
        <v>3.9E-2</v>
      </c>
      <c r="O8" s="33">
        <v>-5.0000000000000001E-3</v>
      </c>
      <c r="P8" s="33">
        <v>-7.0000000000000001E-3</v>
      </c>
      <c r="Q8" s="33">
        <v>6.9000000000000006E-2</v>
      </c>
      <c r="R8" s="33">
        <v>3.7999999999999999E-2</v>
      </c>
      <c r="S8" s="33">
        <v>0</v>
      </c>
      <c r="T8" s="33">
        <v>-0.02</v>
      </c>
      <c r="U8" s="33">
        <v>-1.6E-2</v>
      </c>
      <c r="V8" s="33">
        <v>6.3E-2</v>
      </c>
      <c r="W8" s="33">
        <v>1.2999999999999999E-2</v>
      </c>
      <c r="X8" s="33">
        <v>-1.4E-2</v>
      </c>
      <c r="Y8" s="33">
        <v>2E-3</v>
      </c>
      <c r="Z8" s="33">
        <v>-1.4E-2</v>
      </c>
      <c r="AA8" s="33">
        <v>-0.03</v>
      </c>
      <c r="AB8" s="33">
        <v>-2.3E-2</v>
      </c>
      <c r="AC8" s="33">
        <v>-1.2999999999999999E-2</v>
      </c>
      <c r="AD8" s="33">
        <v>-8.0000000000000002E-3</v>
      </c>
      <c r="AE8" s="33">
        <v>-3.2000000000000001E-2</v>
      </c>
      <c r="AF8" s="33">
        <v>-4.1000000000000002E-2</v>
      </c>
      <c r="AG8" s="33">
        <v>1.2999999999999999E-2</v>
      </c>
      <c r="AH8" s="34">
        <v>3.0000000000000001E-3</v>
      </c>
      <c r="AJ8" s="15"/>
    </row>
    <row r="9" spans="1:36" x14ac:dyDescent="0.35">
      <c r="A9" s="83">
        <f t="shared" si="0"/>
        <v>44438</v>
      </c>
      <c r="B9" s="75">
        <v>3.3000000000000002E-2</v>
      </c>
      <c r="C9" s="33">
        <v>4.0000000000000001E-3</v>
      </c>
      <c r="D9" s="33">
        <v>-0.04</v>
      </c>
      <c r="E9" s="33">
        <v>-2.8000000000000001E-2</v>
      </c>
      <c r="F9" s="33">
        <v>-4.5999999999999999E-2</v>
      </c>
      <c r="G9" s="33">
        <v>5.6000000000000001E-2</v>
      </c>
      <c r="H9" s="33">
        <v>-9.8000000000000004E-2</v>
      </c>
      <c r="I9" s="33">
        <v>-1.9E-2</v>
      </c>
      <c r="J9" s="33">
        <v>-8.0000000000000002E-3</v>
      </c>
      <c r="K9" s="33">
        <v>-3.6999999999999998E-2</v>
      </c>
      <c r="L9" s="33">
        <v>-0.05</v>
      </c>
      <c r="M9" s="33">
        <v>-5.1999999999999998E-2</v>
      </c>
      <c r="N9" s="33">
        <v>2.9000000000000001E-2</v>
      </c>
      <c r="O9" s="33">
        <v>-7.0000000000000001E-3</v>
      </c>
      <c r="P9" s="33">
        <v>-1.0999999999999999E-2</v>
      </c>
      <c r="Q9" s="33">
        <v>6.3E-2</v>
      </c>
      <c r="R9" s="33">
        <v>5.6000000000000001E-2</v>
      </c>
      <c r="S9" s="33">
        <v>2E-3</v>
      </c>
      <c r="T9" s="33">
        <v>-2.1999999999999999E-2</v>
      </c>
      <c r="U9" s="33">
        <v>-3.5999999999999997E-2</v>
      </c>
      <c r="V9" s="33">
        <v>5.6000000000000001E-2</v>
      </c>
      <c r="W9" s="33">
        <v>-2E-3</v>
      </c>
      <c r="X9" s="33">
        <v>-2.1000000000000001E-2</v>
      </c>
      <c r="Y9" s="33">
        <v>1.7999999999999999E-2</v>
      </c>
      <c r="Z9" s="33">
        <v>-1.7000000000000001E-2</v>
      </c>
      <c r="AA9" s="33">
        <v>-2.5000000000000001E-2</v>
      </c>
      <c r="AB9" s="33">
        <v>-8.9999999999999993E-3</v>
      </c>
      <c r="AC9" s="33">
        <v>-1.0999999999999999E-2</v>
      </c>
      <c r="AD9" s="33">
        <v>-6.0000000000000001E-3</v>
      </c>
      <c r="AE9" s="33">
        <v>-4.3999999999999997E-2</v>
      </c>
      <c r="AF9" s="33">
        <v>8.0000000000000002E-3</v>
      </c>
      <c r="AG9" s="33">
        <v>4.3999999999999997E-2</v>
      </c>
      <c r="AH9" s="34">
        <v>-3.0000000000000001E-3</v>
      </c>
      <c r="AJ9" s="15"/>
    </row>
    <row r="10" spans="1:36" x14ac:dyDescent="0.35">
      <c r="A10" s="83">
        <f t="shared" si="0"/>
        <v>44439</v>
      </c>
      <c r="B10" s="75">
        <v>2.8000000000000001E-2</v>
      </c>
      <c r="C10" s="33">
        <v>0</v>
      </c>
      <c r="D10" s="33">
        <v>-4.7E-2</v>
      </c>
      <c r="E10" s="33">
        <v>-2.1000000000000001E-2</v>
      </c>
      <c r="F10" s="33">
        <v>-5.8000000000000003E-2</v>
      </c>
      <c r="G10" s="33">
        <v>6.5000000000000002E-2</v>
      </c>
      <c r="H10" s="33">
        <v>-7.8E-2</v>
      </c>
      <c r="I10" s="33">
        <v>-4.2999999999999997E-2</v>
      </c>
      <c r="J10" s="33">
        <v>-8.0000000000000002E-3</v>
      </c>
      <c r="K10" s="33">
        <v>-3.3000000000000002E-2</v>
      </c>
      <c r="L10" s="33">
        <v>-2.3E-2</v>
      </c>
      <c r="M10" s="33">
        <v>-4.5999999999999999E-2</v>
      </c>
      <c r="N10" s="33">
        <v>3.6999999999999998E-2</v>
      </c>
      <c r="O10" s="33">
        <v>-3.0000000000000001E-3</v>
      </c>
      <c r="P10" s="33">
        <v>-5.0000000000000001E-3</v>
      </c>
      <c r="Q10" s="33">
        <v>5.0999999999999997E-2</v>
      </c>
      <c r="R10" s="33">
        <v>5.0999999999999997E-2</v>
      </c>
      <c r="S10" s="33">
        <v>0</v>
      </c>
      <c r="T10" s="33">
        <v>-0.01</v>
      </c>
      <c r="U10" s="33">
        <v>-6.5000000000000002E-2</v>
      </c>
      <c r="V10" s="33">
        <v>5.5E-2</v>
      </c>
      <c r="W10" s="33">
        <v>1.7999999999999999E-2</v>
      </c>
      <c r="X10" s="33">
        <v>-2.1000000000000001E-2</v>
      </c>
      <c r="Y10" s="33">
        <v>4.1000000000000002E-2</v>
      </c>
      <c r="Z10" s="33">
        <v>-1.2E-2</v>
      </c>
      <c r="AA10" s="33">
        <v>-7.6999999999999999E-2</v>
      </c>
      <c r="AB10" s="33">
        <v>-0.05</v>
      </c>
      <c r="AC10" s="33">
        <v>-8.9999999999999993E-3</v>
      </c>
      <c r="AD10" s="33">
        <v>-8.0000000000000002E-3</v>
      </c>
      <c r="AE10" s="33">
        <v>-8.4000000000000005E-2</v>
      </c>
      <c r="AF10" s="33">
        <v>5.6000000000000001E-2</v>
      </c>
      <c r="AG10" s="33">
        <v>3.5000000000000003E-2</v>
      </c>
      <c r="AH10" s="34">
        <v>-8.0000000000000002E-3</v>
      </c>
      <c r="AJ10" s="15"/>
    </row>
    <row r="11" spans="1:36" x14ac:dyDescent="0.35">
      <c r="A11" s="83">
        <f t="shared" si="0"/>
        <v>44440</v>
      </c>
      <c r="B11" s="75">
        <v>2.1999999999999999E-2</v>
      </c>
      <c r="C11" s="33">
        <v>-1.2E-2</v>
      </c>
      <c r="D11" s="33">
        <v>-4.9000000000000002E-2</v>
      </c>
      <c r="E11" s="33">
        <v>-1.2999999999999999E-2</v>
      </c>
      <c r="F11" s="33">
        <v>-5.8000000000000003E-2</v>
      </c>
      <c r="G11" s="33">
        <v>2.5000000000000001E-2</v>
      </c>
      <c r="H11" s="33">
        <v>-0.06</v>
      </c>
      <c r="I11" s="33">
        <v>-4.2000000000000003E-2</v>
      </c>
      <c r="J11" s="33">
        <v>-4.0000000000000001E-3</v>
      </c>
      <c r="K11" s="33">
        <v>-2.5000000000000001E-2</v>
      </c>
      <c r="L11" s="33">
        <v>-5.0000000000000001E-3</v>
      </c>
      <c r="M11" s="33">
        <v>-1.7999999999999999E-2</v>
      </c>
      <c r="N11" s="33">
        <v>1.2E-2</v>
      </c>
      <c r="O11" s="33">
        <v>3.7999999999999999E-2</v>
      </c>
      <c r="P11" s="33">
        <v>-0.01</v>
      </c>
      <c r="Q11" s="33">
        <v>4.1000000000000002E-2</v>
      </c>
      <c r="R11" s="33">
        <v>5.8999999999999997E-2</v>
      </c>
      <c r="S11" s="33">
        <v>-5.0000000000000001E-3</v>
      </c>
      <c r="T11" s="33">
        <v>-2.1000000000000001E-2</v>
      </c>
      <c r="U11" s="33">
        <v>-4.2999999999999997E-2</v>
      </c>
      <c r="V11" s="33">
        <v>4.2999999999999997E-2</v>
      </c>
      <c r="W11" s="33">
        <v>2.4E-2</v>
      </c>
      <c r="X11" s="33">
        <v>-2.1000000000000001E-2</v>
      </c>
      <c r="Y11" s="33">
        <v>5.1999999999999998E-2</v>
      </c>
      <c r="Z11" s="33">
        <v>-0.02</v>
      </c>
      <c r="AA11" s="33">
        <v>-7.5999999999999998E-2</v>
      </c>
      <c r="AB11" s="33">
        <v>-3.2000000000000001E-2</v>
      </c>
      <c r="AC11" s="33">
        <v>-8.0000000000000002E-3</v>
      </c>
      <c r="AD11" s="33">
        <v>-1.2E-2</v>
      </c>
      <c r="AE11" s="33">
        <v>-4.7E-2</v>
      </c>
      <c r="AF11" s="33">
        <v>1.7999999999999999E-2</v>
      </c>
      <c r="AG11" s="33">
        <v>1.7000000000000001E-2</v>
      </c>
      <c r="AH11" s="34">
        <v>-4.0000000000000001E-3</v>
      </c>
      <c r="AJ11" s="15"/>
    </row>
    <row r="12" spans="1:36" x14ac:dyDescent="0.35">
      <c r="A12" s="83">
        <f t="shared" si="0"/>
        <v>44441</v>
      </c>
      <c r="B12" s="75">
        <v>1.7999999999999999E-2</v>
      </c>
      <c r="C12" s="33">
        <v>-1.0999999999999999E-2</v>
      </c>
      <c r="D12" s="33">
        <v>-6.2E-2</v>
      </c>
      <c r="E12" s="33">
        <v>-1.0999999999999999E-2</v>
      </c>
      <c r="F12" s="33">
        <v>-5.0999999999999997E-2</v>
      </c>
      <c r="G12" s="33">
        <v>-2.4E-2</v>
      </c>
      <c r="H12" s="33">
        <v>-2.3E-2</v>
      </c>
      <c r="I12" s="33">
        <v>-2.5000000000000001E-2</v>
      </c>
      <c r="J12" s="33">
        <v>2E-3</v>
      </c>
      <c r="K12" s="33">
        <v>-3.4000000000000002E-2</v>
      </c>
      <c r="L12" s="33">
        <v>-3.0000000000000001E-3</v>
      </c>
      <c r="M12" s="33">
        <v>-1.9E-2</v>
      </c>
      <c r="N12" s="33">
        <v>-1.7000000000000001E-2</v>
      </c>
      <c r="O12" s="33">
        <v>4.8000000000000001E-2</v>
      </c>
      <c r="P12" s="33">
        <v>-8.9999999999999993E-3</v>
      </c>
      <c r="Q12" s="33">
        <v>3.5000000000000003E-2</v>
      </c>
      <c r="R12" s="33">
        <v>5.8999999999999997E-2</v>
      </c>
      <c r="S12" s="33">
        <v>-0.01</v>
      </c>
      <c r="T12" s="33">
        <v>-2.1000000000000001E-2</v>
      </c>
      <c r="U12" s="33">
        <v>-3.6999999999999998E-2</v>
      </c>
      <c r="V12" s="33">
        <v>4.5999999999999999E-2</v>
      </c>
      <c r="W12" s="33">
        <v>4.0000000000000001E-3</v>
      </c>
      <c r="X12" s="33">
        <v>-1.7999999999999999E-2</v>
      </c>
      <c r="Y12" s="33">
        <v>0.04</v>
      </c>
      <c r="Z12" s="33">
        <v>6.0000000000000001E-3</v>
      </c>
      <c r="AA12" s="33">
        <v>-4.2000000000000003E-2</v>
      </c>
      <c r="AB12" s="33">
        <v>-1.9E-2</v>
      </c>
      <c r="AC12" s="33">
        <v>-5.0000000000000001E-3</v>
      </c>
      <c r="AD12" s="33">
        <v>-1.4E-2</v>
      </c>
      <c r="AE12" s="33">
        <v>-2.1000000000000001E-2</v>
      </c>
      <c r="AF12" s="33">
        <v>5.5E-2</v>
      </c>
      <c r="AG12" s="33">
        <v>2.5999999999999999E-2</v>
      </c>
      <c r="AH12" s="34">
        <v>-1E-3</v>
      </c>
      <c r="AJ12" s="15"/>
    </row>
    <row r="13" spans="1:36" x14ac:dyDescent="0.35">
      <c r="A13" s="83">
        <f t="shared" si="0"/>
        <v>44442</v>
      </c>
      <c r="B13" s="75">
        <v>1.2E-2</v>
      </c>
      <c r="C13" s="33">
        <v>-3.0000000000000001E-3</v>
      </c>
      <c r="D13" s="33">
        <v>-0.06</v>
      </c>
      <c r="E13" s="33">
        <v>-4.0000000000000001E-3</v>
      </c>
      <c r="F13" s="33">
        <v>-7.3999999999999996E-2</v>
      </c>
      <c r="G13" s="33">
        <v>-0.02</v>
      </c>
      <c r="H13" s="33">
        <v>-2E-3</v>
      </c>
      <c r="I13" s="33">
        <v>-2.5000000000000001E-2</v>
      </c>
      <c r="J13" s="33">
        <v>0.01</v>
      </c>
      <c r="K13" s="33">
        <v>-1.0999999999999999E-2</v>
      </c>
      <c r="L13" s="33">
        <v>-2.3E-2</v>
      </c>
      <c r="M13" s="33">
        <v>-8.0000000000000002E-3</v>
      </c>
      <c r="N13" s="33">
        <v>-3.3000000000000002E-2</v>
      </c>
      <c r="O13" s="33">
        <v>0.01</v>
      </c>
      <c r="P13" s="33">
        <v>-8.0000000000000002E-3</v>
      </c>
      <c r="Q13" s="33">
        <v>2.5000000000000001E-2</v>
      </c>
      <c r="R13" s="33">
        <v>8.3000000000000004E-2</v>
      </c>
      <c r="S13" s="33">
        <v>-0.01</v>
      </c>
      <c r="T13" s="33">
        <v>-2.5000000000000001E-2</v>
      </c>
      <c r="U13" s="33">
        <v>-3.4000000000000002E-2</v>
      </c>
      <c r="V13" s="33">
        <v>3.5999999999999997E-2</v>
      </c>
      <c r="W13" s="33">
        <v>-1.9E-2</v>
      </c>
      <c r="X13" s="33">
        <v>-8.9999999999999993E-3</v>
      </c>
      <c r="Y13" s="33">
        <v>4.8000000000000001E-2</v>
      </c>
      <c r="Z13" s="33">
        <v>-1.7999999999999999E-2</v>
      </c>
      <c r="AA13" s="33">
        <v>-4.1000000000000002E-2</v>
      </c>
      <c r="AB13" s="33">
        <v>-2.5999999999999999E-2</v>
      </c>
      <c r="AC13" s="33">
        <v>-3.0000000000000001E-3</v>
      </c>
      <c r="AD13" s="33">
        <v>-1.2E-2</v>
      </c>
      <c r="AE13" s="33">
        <v>-3.5999999999999997E-2</v>
      </c>
      <c r="AF13" s="33">
        <v>2.9000000000000001E-2</v>
      </c>
      <c r="AG13" s="33">
        <v>4.4999999999999998E-2</v>
      </c>
      <c r="AH13" s="34">
        <v>1E-3</v>
      </c>
      <c r="AJ13" s="15"/>
    </row>
    <row r="14" spans="1:36" x14ac:dyDescent="0.35">
      <c r="A14" s="83">
        <f>A15-1</f>
        <v>44443</v>
      </c>
      <c r="B14" s="75">
        <v>8.0000000000000002E-3</v>
      </c>
      <c r="C14" s="33">
        <v>5.0000000000000001E-3</v>
      </c>
      <c r="D14" s="33">
        <v>-3.5999999999999997E-2</v>
      </c>
      <c r="E14" s="33">
        <v>-2E-3</v>
      </c>
      <c r="F14" s="33">
        <v>-4.2999999999999997E-2</v>
      </c>
      <c r="G14" s="33">
        <v>5.0000000000000001E-3</v>
      </c>
      <c r="H14" s="33">
        <v>2.4E-2</v>
      </c>
      <c r="I14" s="33">
        <v>1.2E-2</v>
      </c>
      <c r="J14" s="33">
        <v>5.0000000000000001E-3</v>
      </c>
      <c r="K14" s="33">
        <v>1E-3</v>
      </c>
      <c r="L14" s="33">
        <v>-3.9E-2</v>
      </c>
      <c r="M14" s="33">
        <v>1E-3</v>
      </c>
      <c r="N14" s="33">
        <v>-0.03</v>
      </c>
      <c r="O14" s="33">
        <v>-2.5999999999999999E-2</v>
      </c>
      <c r="P14" s="33">
        <v>-1.7999999999999999E-2</v>
      </c>
      <c r="Q14" s="33">
        <v>1.7000000000000001E-2</v>
      </c>
      <c r="R14" s="33">
        <v>0.109</v>
      </c>
      <c r="S14" s="33">
        <v>-1.2999999999999999E-2</v>
      </c>
      <c r="T14" s="33">
        <v>-1.9E-2</v>
      </c>
      <c r="U14" s="33">
        <v>-1.4E-2</v>
      </c>
      <c r="V14" s="33">
        <v>2.3E-2</v>
      </c>
      <c r="W14" s="33">
        <v>-1.7999999999999999E-2</v>
      </c>
      <c r="X14" s="33">
        <v>-1.2E-2</v>
      </c>
      <c r="Y14" s="33">
        <v>5.2999999999999999E-2</v>
      </c>
      <c r="Z14" s="33">
        <v>-2.3E-2</v>
      </c>
      <c r="AA14" s="33">
        <v>-2.1000000000000001E-2</v>
      </c>
      <c r="AB14" s="33">
        <v>0</v>
      </c>
      <c r="AC14" s="33">
        <v>-1E-3</v>
      </c>
      <c r="AD14" s="33">
        <v>-1.2999999999999999E-2</v>
      </c>
      <c r="AE14" s="33">
        <v>-3.6999999999999998E-2</v>
      </c>
      <c r="AF14" s="33">
        <v>2.1000000000000001E-2</v>
      </c>
      <c r="AG14" s="33">
        <v>-1E-3</v>
      </c>
      <c r="AH14" s="34">
        <v>4.0000000000000001E-3</v>
      </c>
      <c r="AJ14" s="15"/>
    </row>
    <row r="15" spans="1:36" ht="15" thickBot="1" x14ac:dyDescent="0.4">
      <c r="A15" s="84">
        <v>44444</v>
      </c>
      <c r="B15" s="76">
        <v>6.0000000000000001E-3</v>
      </c>
      <c r="C15" s="21">
        <v>1.2E-2</v>
      </c>
      <c r="D15" s="21">
        <v>-0.03</v>
      </c>
      <c r="E15" s="21">
        <v>-2E-3</v>
      </c>
      <c r="F15" s="21">
        <v>-4.2999999999999997E-2</v>
      </c>
      <c r="G15" s="21">
        <v>-3.5000000000000003E-2</v>
      </c>
      <c r="H15" s="21">
        <v>1.9E-2</v>
      </c>
      <c r="I15" s="21">
        <v>-2E-3</v>
      </c>
      <c r="J15" s="21">
        <v>2E-3</v>
      </c>
      <c r="K15" s="21">
        <v>8.0000000000000002E-3</v>
      </c>
      <c r="L15" s="21">
        <v>-2.7E-2</v>
      </c>
      <c r="M15" s="21">
        <v>-6.0000000000000001E-3</v>
      </c>
      <c r="N15" s="21">
        <v>-3.1E-2</v>
      </c>
      <c r="O15" s="21">
        <v>-0.14799999999999999</v>
      </c>
      <c r="P15" s="21">
        <v>-1.2999999999999999E-2</v>
      </c>
      <c r="Q15" s="21">
        <v>1.2E-2</v>
      </c>
      <c r="R15" s="21">
        <v>0.11899999999999999</v>
      </c>
      <c r="S15" s="21">
        <v>-1.4E-2</v>
      </c>
      <c r="T15" s="21">
        <v>-1.2999999999999999E-2</v>
      </c>
      <c r="U15" s="21">
        <v>-5.0000000000000001E-3</v>
      </c>
      <c r="V15" s="21">
        <v>2.3E-2</v>
      </c>
      <c r="W15" s="21">
        <v>-3.0000000000000001E-3</v>
      </c>
      <c r="X15" s="21">
        <v>-5.0000000000000001E-3</v>
      </c>
      <c r="Y15" s="21">
        <v>4.4999999999999998E-2</v>
      </c>
      <c r="Z15" s="21">
        <v>-1.9E-2</v>
      </c>
      <c r="AA15" s="21">
        <v>-4.7E-2</v>
      </c>
      <c r="AB15" s="21">
        <v>8.9999999999999993E-3</v>
      </c>
      <c r="AC15" s="21">
        <v>1E-3</v>
      </c>
      <c r="AD15" s="21">
        <v>-0.01</v>
      </c>
      <c r="AE15" s="21">
        <v>-2.5999999999999999E-2</v>
      </c>
      <c r="AF15" s="21">
        <v>1.6E-2</v>
      </c>
      <c r="AG15" s="21">
        <v>-5.0000000000000001E-3</v>
      </c>
      <c r="AH15" s="35">
        <v>8.9999999999999993E-3</v>
      </c>
      <c r="AJ15" s="15"/>
    </row>
    <row r="16" spans="1:36" ht="48" customHeight="1" x14ac:dyDescent="0.35">
      <c r="A16" s="26"/>
      <c r="B16" s="16"/>
      <c r="C16" s="16"/>
      <c r="D16" s="16"/>
      <c r="E16" s="16"/>
      <c r="F16" s="47" t="s">
        <v>58</v>
      </c>
      <c r="G16" s="47" t="s">
        <v>58</v>
      </c>
      <c r="H16" s="47" t="s">
        <v>58</v>
      </c>
      <c r="I16" s="47"/>
      <c r="J16" s="16"/>
      <c r="K16" s="47" t="s">
        <v>58</v>
      </c>
      <c r="L16" s="47" t="s">
        <v>58</v>
      </c>
      <c r="M16" s="16"/>
      <c r="N16" s="16"/>
      <c r="O16" s="47" t="s">
        <v>58</v>
      </c>
      <c r="P16" s="16"/>
      <c r="Q16" s="16"/>
      <c r="R16" s="47" t="s">
        <v>58</v>
      </c>
      <c r="S16" s="16"/>
      <c r="T16" s="16"/>
      <c r="U16" s="16"/>
      <c r="V16" s="16"/>
      <c r="W16" s="16"/>
      <c r="X16" s="16"/>
      <c r="Y16" s="16"/>
      <c r="Z16" s="16"/>
      <c r="AA16" s="47" t="s">
        <v>58</v>
      </c>
      <c r="AB16" s="16"/>
      <c r="AC16" s="16"/>
      <c r="AD16" s="16"/>
      <c r="AE16" s="16"/>
      <c r="AF16" s="47" t="s">
        <v>58</v>
      </c>
      <c r="AG16" s="47" t="s">
        <v>58</v>
      </c>
    </row>
    <row r="17" spans="1:35" ht="15" thickBot="1" x14ac:dyDescent="0.4">
      <c r="A17" s="29" t="s">
        <v>125</v>
      </c>
      <c r="B17" s="30"/>
    </row>
    <row r="18" spans="1:35" s="11" customFormat="1" ht="29.5" thickBot="1" x14ac:dyDescent="0.4">
      <c r="A18" s="27"/>
      <c r="B18" s="9" t="str">
        <f t="shared" ref="B18:AH18" si="1">B1</f>
        <v>India</v>
      </c>
      <c r="C18" s="9" t="str">
        <f t="shared" si="1"/>
        <v>Andhra Pradesh</v>
      </c>
      <c r="D18" s="9" t="str">
        <f t="shared" si="1"/>
        <v>Arunachal Pradesh</v>
      </c>
      <c r="E18" s="9" t="str">
        <f t="shared" si="1"/>
        <v>Assam</v>
      </c>
      <c r="F18" s="9" t="str">
        <f t="shared" si="1"/>
        <v>Bihar</v>
      </c>
      <c r="G18" s="9" t="str">
        <f t="shared" si="1"/>
        <v>Chandigarh</v>
      </c>
      <c r="H18" s="9" t="str">
        <f t="shared" si="1"/>
        <v>Chhattisgarh</v>
      </c>
      <c r="I18" s="9" t="str">
        <f t="shared" si="1"/>
        <v>Delhi</v>
      </c>
      <c r="J18" s="9" t="str">
        <f t="shared" si="1"/>
        <v>Goa</v>
      </c>
      <c r="K18" s="9" t="str">
        <f t="shared" si="1"/>
        <v>Gujarat</v>
      </c>
      <c r="L18" s="9" t="str">
        <f t="shared" si="1"/>
        <v>Haryana</v>
      </c>
      <c r="M18" s="9" t="str">
        <f t="shared" si="1"/>
        <v>Himachal Pradesh</v>
      </c>
      <c r="N18" s="9" t="str">
        <f t="shared" si="1"/>
        <v>Jammu and Kashmir</v>
      </c>
      <c r="O18" s="9" t="str">
        <f t="shared" si="1"/>
        <v>Jharkhand</v>
      </c>
      <c r="P18" s="9" t="str">
        <f t="shared" si="1"/>
        <v>Karnataka</v>
      </c>
      <c r="Q18" s="9" t="str">
        <f t="shared" si="1"/>
        <v>Kerala</v>
      </c>
      <c r="R18" s="9" t="str">
        <f t="shared" si="1"/>
        <v>Madhya Pradesh</v>
      </c>
      <c r="S18" s="9" t="str">
        <f t="shared" si="1"/>
        <v>Maharashtra</v>
      </c>
      <c r="T18" s="9" t="str">
        <f t="shared" si="1"/>
        <v>Manipur</v>
      </c>
      <c r="U18" s="9" t="str">
        <f t="shared" si="1"/>
        <v>Meghalaya</v>
      </c>
      <c r="V18" s="9" t="str">
        <f t="shared" si="1"/>
        <v>Mizoram</v>
      </c>
      <c r="W18" s="9" t="str">
        <f t="shared" si="1"/>
        <v>Nagaland</v>
      </c>
      <c r="X18" s="9" t="str">
        <f t="shared" si="1"/>
        <v>Odisha</v>
      </c>
      <c r="Y18" s="9" t="str">
        <f t="shared" si="1"/>
        <v>Puducherry</v>
      </c>
      <c r="Z18" s="9" t="str">
        <f t="shared" si="1"/>
        <v>Punjab</v>
      </c>
      <c r="AA18" s="9" t="str">
        <f t="shared" si="1"/>
        <v>Rajasthan</v>
      </c>
      <c r="AB18" s="9" t="str">
        <f t="shared" si="1"/>
        <v>Sikkim</v>
      </c>
      <c r="AC18" s="9" t="str">
        <f t="shared" si="1"/>
        <v>Tamil Nadu</v>
      </c>
      <c r="AD18" s="9" t="str">
        <f t="shared" si="1"/>
        <v>Telangana</v>
      </c>
      <c r="AE18" s="9" t="str">
        <f t="shared" si="1"/>
        <v>Tripura</v>
      </c>
      <c r="AF18" s="14" t="str">
        <f t="shared" si="1"/>
        <v>Uttar Pradesh</v>
      </c>
      <c r="AG18" s="14" t="str">
        <f t="shared" si="1"/>
        <v>Uttarakhand</v>
      </c>
      <c r="AH18" s="14" t="str">
        <f t="shared" si="1"/>
        <v>West Bengal</v>
      </c>
      <c r="AI18" s="10"/>
    </row>
    <row r="19" spans="1:35" ht="15" thickBot="1" x14ac:dyDescent="0.4">
      <c r="A19" s="28" t="s">
        <v>39</v>
      </c>
      <c r="B19" s="23">
        <f t="shared" ref="B19:AH19" si="2">LN(2)/LN(1+B15)</f>
        <v>115.87075814580041</v>
      </c>
      <c r="C19" s="23">
        <f t="shared" si="2"/>
        <v>58.1081496173041</v>
      </c>
      <c r="D19" s="6">
        <f t="shared" si="2"/>
        <v>-22.756573062773409</v>
      </c>
      <c r="E19" s="6">
        <f t="shared" si="2"/>
        <v>-346.22690104949118</v>
      </c>
      <c r="F19" s="6">
        <f t="shared" si="2"/>
        <v>-15.770589604364883</v>
      </c>
      <c r="G19" s="6">
        <f t="shared" si="2"/>
        <v>-19.455573705631252</v>
      </c>
      <c r="H19" s="23">
        <f>LN(2)/LN(1+H15)</f>
        <v>36.826916965328692</v>
      </c>
      <c r="I19" s="6">
        <f t="shared" si="2"/>
        <v>-346.22690104949118</v>
      </c>
      <c r="J19" s="23">
        <f t="shared" si="2"/>
        <v>346.92004846110058</v>
      </c>
      <c r="K19" s="23">
        <f t="shared" si="2"/>
        <v>86.989510901232876</v>
      </c>
      <c r="L19" s="6">
        <f t="shared" si="2"/>
        <v>-25.323963205653396</v>
      </c>
      <c r="M19" s="6">
        <f t="shared" si="2"/>
        <v>-115.17760888576524</v>
      </c>
      <c r="N19" s="6">
        <f t="shared" si="2"/>
        <v>-22.011193937199355</v>
      </c>
      <c r="O19" s="6">
        <f t="shared" si="2"/>
        <v>-4.3276055487939047</v>
      </c>
      <c r="P19" s="6">
        <f t="shared" si="2"/>
        <v>-52.971684468028464</v>
      </c>
      <c r="Q19" s="23">
        <f t="shared" si="2"/>
        <v>58.1081496173041</v>
      </c>
      <c r="R19" s="23">
        <f t="shared" si="2"/>
        <v>6.1648466563582174</v>
      </c>
      <c r="S19" s="6">
        <f t="shared" si="2"/>
        <v>-49.163124923750097</v>
      </c>
      <c r="T19" s="6">
        <f t="shared" si="2"/>
        <v>-52.971684468028464</v>
      </c>
      <c r="U19" s="6">
        <f t="shared" si="2"/>
        <v>-138.28257298606084</v>
      </c>
      <c r="V19" s="23">
        <f t="shared" si="2"/>
        <v>30.482094054715223</v>
      </c>
      <c r="W19" s="6">
        <f t="shared" si="2"/>
        <v>-230.70231304914802</v>
      </c>
      <c r="X19" s="6">
        <f t="shared" si="2"/>
        <v>-138.28257298606084</v>
      </c>
      <c r="Y19" s="23">
        <f t="shared" si="2"/>
        <v>15.747301836485594</v>
      </c>
      <c r="Z19" s="6">
        <f t="shared" si="2"/>
        <v>-36.133748929202675</v>
      </c>
      <c r="AA19" s="6">
        <f t="shared" si="2"/>
        <v>-14.39845817233844</v>
      </c>
      <c r="AB19" s="23">
        <f t="shared" si="2"/>
        <v>77.362409451566919</v>
      </c>
      <c r="AC19" s="23">
        <f t="shared" si="2"/>
        <v>693.49369641689941</v>
      </c>
      <c r="AD19" s="6">
        <f t="shared" si="2"/>
        <v>-68.967563936528421</v>
      </c>
      <c r="AE19" s="6">
        <f t="shared" si="2"/>
        <v>-26.311411684248025</v>
      </c>
      <c r="AF19" s="23">
        <f t="shared" si="2"/>
        <v>43.667355498525687</v>
      </c>
      <c r="AG19" s="6">
        <f t="shared" si="2"/>
        <v>-138.28257298606084</v>
      </c>
      <c r="AH19" s="124">
        <f t="shared" si="2"/>
        <v>77.362409451566919</v>
      </c>
    </row>
    <row r="20" spans="1:35" x14ac:dyDescent="0.35">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row>
    <row r="21" spans="1:35" ht="15.5" x14ac:dyDescent="0.35">
      <c r="A21" s="2" t="s">
        <v>45</v>
      </c>
    </row>
    <row r="22" spans="1:35" ht="15.5" x14ac:dyDescent="0.35">
      <c r="A22" s="3" t="s">
        <v>42</v>
      </c>
    </row>
    <row r="23" spans="1:35" ht="15.5" x14ac:dyDescent="0.35">
      <c r="A23" s="3" t="s">
        <v>46</v>
      </c>
    </row>
    <row r="24" spans="1:35" ht="15.5" x14ac:dyDescent="0.35">
      <c r="A24" s="3" t="s">
        <v>47</v>
      </c>
    </row>
    <row r="25" spans="1:35" ht="15.5" x14ac:dyDescent="0.35">
      <c r="A25" s="3" t="s">
        <v>48</v>
      </c>
    </row>
    <row r="26" spans="1:35" ht="15.5" x14ac:dyDescent="0.35">
      <c r="A26" s="3" t="s">
        <v>51</v>
      </c>
    </row>
    <row r="27" spans="1:35" ht="15.5" x14ac:dyDescent="0.35">
      <c r="A27" s="3" t="s">
        <v>2</v>
      </c>
    </row>
    <row r="28" spans="1:35" ht="15.5" x14ac:dyDescent="0.35">
      <c r="A28" s="3" t="s">
        <v>3</v>
      </c>
      <c r="E28" s="5"/>
      <c r="F28" s="5" t="s">
        <v>44</v>
      </c>
    </row>
    <row r="30" spans="1:35" x14ac:dyDescent="0.35">
      <c r="AG30" s="1"/>
      <c r="AH30" s="1"/>
    </row>
  </sheetData>
  <hyperlinks>
    <hyperlink ref="F28" r:id="rId1" xr:uid="{1E4316DB-2B3E-47B2-ABB0-69612018BC12}"/>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4"/>
  <sheetViews>
    <sheetView workbookViewId="0"/>
  </sheetViews>
  <sheetFormatPr defaultRowHeight="14.5" x14ac:dyDescent="0.35"/>
  <cols>
    <col min="1" max="1" width="26.453125" customWidth="1"/>
    <col min="2" max="4" width="14.1796875" customWidth="1"/>
    <col min="6" max="6" width="10.453125" bestFit="1" customWidth="1"/>
  </cols>
  <sheetData>
    <row r="1" spans="1:7" ht="18" thickBot="1" x14ac:dyDescent="0.5">
      <c r="A1" s="24" t="s">
        <v>49</v>
      </c>
      <c r="B1" s="25" t="s">
        <v>126</v>
      </c>
      <c r="C1" s="49" t="s">
        <v>40</v>
      </c>
      <c r="D1" s="50" t="s">
        <v>41</v>
      </c>
      <c r="E1" s="54"/>
    </row>
    <row r="2" spans="1:7" ht="19" thickBot="1" x14ac:dyDescent="0.5">
      <c r="A2" s="81" t="s">
        <v>4</v>
      </c>
      <c r="B2" s="56">
        <v>1.0249144166237301</v>
      </c>
      <c r="C2" s="57">
        <v>0.97849936798235004</v>
      </c>
      <c r="D2" s="58">
        <v>1.07353115983015</v>
      </c>
      <c r="E2" s="54"/>
      <c r="F2" s="15"/>
      <c r="G2" s="17"/>
    </row>
    <row r="3" spans="1:7" x14ac:dyDescent="0.35">
      <c r="A3" s="125" t="s">
        <v>52</v>
      </c>
      <c r="B3" s="59">
        <v>1.0393135345566</v>
      </c>
      <c r="C3" s="60">
        <v>0.72308662879685204</v>
      </c>
      <c r="D3" s="61">
        <v>1.49383570390431</v>
      </c>
      <c r="E3" s="54" t="s">
        <v>58</v>
      </c>
      <c r="F3" s="15"/>
      <c r="G3" s="17"/>
    </row>
    <row r="4" spans="1:7" x14ac:dyDescent="0.35">
      <c r="A4" s="46" t="s">
        <v>5</v>
      </c>
      <c r="B4" s="71">
        <v>1.05045192165761</v>
      </c>
      <c r="C4" s="72">
        <v>0.97035496752888395</v>
      </c>
      <c r="D4" s="73">
        <v>1.1371603965961301</v>
      </c>
      <c r="E4" s="54"/>
      <c r="F4" s="15"/>
      <c r="G4" s="17"/>
    </row>
    <row r="5" spans="1:7" x14ac:dyDescent="0.35">
      <c r="A5" s="48" t="s">
        <v>6</v>
      </c>
      <c r="B5" s="62">
        <v>0.88675568078454103</v>
      </c>
      <c r="C5" s="55">
        <v>0.75440746658655899</v>
      </c>
      <c r="D5" s="63">
        <v>1.0423221829465199</v>
      </c>
      <c r="E5" s="54"/>
      <c r="F5" s="15"/>
      <c r="G5" s="17"/>
    </row>
    <row r="6" spans="1:7" x14ac:dyDescent="0.35">
      <c r="A6" s="48" t="s">
        <v>7</v>
      </c>
      <c r="B6" s="62">
        <v>0.99159286648173595</v>
      </c>
      <c r="C6" s="55">
        <v>0.89816364227786105</v>
      </c>
      <c r="D6" s="63">
        <v>1.0947408318196901</v>
      </c>
      <c r="E6" s="54"/>
      <c r="F6" s="15"/>
      <c r="G6" s="17"/>
    </row>
    <row r="7" spans="1:7" x14ac:dyDescent="0.35">
      <c r="A7" s="53" t="s">
        <v>8</v>
      </c>
      <c r="B7" s="62">
        <v>0.84313679290919497</v>
      </c>
      <c r="C7" s="55">
        <v>0.72530178981039295</v>
      </c>
      <c r="D7" s="63">
        <v>0.98011567259890398</v>
      </c>
      <c r="E7" s="54" t="s">
        <v>58</v>
      </c>
      <c r="F7" s="15"/>
      <c r="G7" s="17"/>
    </row>
    <row r="8" spans="1:7" x14ac:dyDescent="0.35">
      <c r="A8" s="126" t="s">
        <v>9</v>
      </c>
      <c r="B8" s="62">
        <v>0.87060860202691204</v>
      </c>
      <c r="C8" s="55">
        <v>0.64917797388344101</v>
      </c>
      <c r="D8" s="63">
        <v>1.1675678603035</v>
      </c>
      <c r="E8" s="54" t="s">
        <v>58</v>
      </c>
      <c r="F8" s="15"/>
      <c r="G8" s="17"/>
    </row>
    <row r="9" spans="1:7" x14ac:dyDescent="0.35">
      <c r="A9" s="52" t="s">
        <v>10</v>
      </c>
      <c r="B9" s="62">
        <v>1.0798737463496499</v>
      </c>
      <c r="C9" s="55">
        <v>0.96723633569658696</v>
      </c>
      <c r="D9" s="63">
        <v>1.20562810247964</v>
      </c>
      <c r="E9" s="54" t="s">
        <v>58</v>
      </c>
      <c r="F9" s="15"/>
      <c r="G9" s="17"/>
    </row>
    <row r="10" spans="1:7" x14ac:dyDescent="0.35">
      <c r="A10" s="53" t="s">
        <v>53</v>
      </c>
      <c r="B10" s="62">
        <v>0.98247696704165799</v>
      </c>
      <c r="C10" s="55">
        <v>0.67997602562468495</v>
      </c>
      <c r="D10" s="63">
        <v>1.4195515053352099</v>
      </c>
      <c r="E10" s="54" t="s">
        <v>58</v>
      </c>
      <c r="F10" s="15"/>
      <c r="G10" s="17"/>
    </row>
    <row r="11" spans="1:7" x14ac:dyDescent="0.35">
      <c r="A11" s="53" t="s">
        <v>11</v>
      </c>
      <c r="B11" s="62">
        <v>0.992082242481229</v>
      </c>
      <c r="C11" s="55">
        <v>0.841533958759624</v>
      </c>
      <c r="D11" s="63">
        <v>1.16956323105164</v>
      </c>
      <c r="E11" s="54"/>
      <c r="F11" s="15"/>
      <c r="G11" s="17"/>
    </row>
    <row r="12" spans="1:7" x14ac:dyDescent="0.35">
      <c r="A12" s="46" t="s">
        <v>12</v>
      </c>
      <c r="B12" s="71">
        <v>1.0092976281336199</v>
      </c>
      <c r="C12" s="72">
        <v>0.89814137108236003</v>
      </c>
      <c r="D12" s="73">
        <v>1.13421086585569</v>
      </c>
      <c r="E12" s="54"/>
      <c r="F12" s="15"/>
      <c r="G12" s="17"/>
    </row>
    <row r="13" spans="1:7" x14ac:dyDescent="0.35">
      <c r="A13" s="52" t="s">
        <v>13</v>
      </c>
      <c r="B13" s="71">
        <v>1.0329388720638799</v>
      </c>
      <c r="C13" s="72">
        <v>0.95600954532500304</v>
      </c>
      <c r="D13" s="73">
        <v>1.1160586404583299</v>
      </c>
      <c r="E13" s="54" t="s">
        <v>58</v>
      </c>
      <c r="F13" s="15"/>
      <c r="G13" s="17"/>
    </row>
    <row r="14" spans="1:7" x14ac:dyDescent="0.35">
      <c r="A14" s="53" t="s">
        <v>14</v>
      </c>
      <c r="B14" s="62">
        <v>0.89836163340455299</v>
      </c>
      <c r="C14" s="55">
        <v>0.81067098641324697</v>
      </c>
      <c r="D14" s="63">
        <v>0.99553781731358804</v>
      </c>
      <c r="E14" s="54" t="s">
        <v>58</v>
      </c>
      <c r="F14" s="15"/>
      <c r="G14" s="17"/>
    </row>
    <row r="15" spans="1:7" x14ac:dyDescent="0.35">
      <c r="A15" s="48" t="s">
        <v>15</v>
      </c>
      <c r="B15" s="62">
        <v>0.97583519317924505</v>
      </c>
      <c r="C15" s="55">
        <v>0.86940621400576301</v>
      </c>
      <c r="D15" s="63">
        <v>1.09529275142823</v>
      </c>
      <c r="E15" s="54"/>
      <c r="F15" s="15"/>
      <c r="G15" s="17"/>
    </row>
    <row r="16" spans="1:7" x14ac:dyDescent="0.35">
      <c r="A16" s="48" t="s">
        <v>16</v>
      </c>
      <c r="B16" s="62">
        <v>0.88246982294123399</v>
      </c>
      <c r="C16" s="55">
        <v>0.79094420527186104</v>
      </c>
      <c r="D16" s="63">
        <v>0.98458650207097997</v>
      </c>
      <c r="E16" s="54"/>
      <c r="F16" s="15"/>
      <c r="G16" s="17"/>
    </row>
    <row r="17" spans="1:7" x14ac:dyDescent="0.35">
      <c r="A17" s="53" t="s">
        <v>17</v>
      </c>
      <c r="B17" s="62">
        <v>0.55423000973146697</v>
      </c>
      <c r="C17" s="55">
        <v>0.46153839540596298</v>
      </c>
      <c r="D17" s="63">
        <v>0.66553705335123603</v>
      </c>
      <c r="E17" s="54" t="s">
        <v>58</v>
      </c>
      <c r="F17" s="15"/>
      <c r="G17" s="17"/>
    </row>
    <row r="18" spans="1:7" x14ac:dyDescent="0.35">
      <c r="A18" s="48" t="s">
        <v>18</v>
      </c>
      <c r="B18" s="62">
        <v>0.95119451288150803</v>
      </c>
      <c r="C18" s="55">
        <v>0.87418961169255505</v>
      </c>
      <c r="D18" s="63">
        <v>1.03498255897153</v>
      </c>
      <c r="E18" s="54"/>
      <c r="F18" s="15"/>
      <c r="G18" s="17"/>
    </row>
    <row r="19" spans="1:7" x14ac:dyDescent="0.35">
      <c r="A19" s="46" t="s">
        <v>19</v>
      </c>
      <c r="B19" s="62">
        <v>1.05052572617337</v>
      </c>
      <c r="C19" s="55">
        <v>0.97268478658239299</v>
      </c>
      <c r="D19" s="63">
        <v>1.13459603416817</v>
      </c>
      <c r="E19" s="54"/>
      <c r="F19" s="15"/>
      <c r="G19" s="17"/>
    </row>
    <row r="20" spans="1:7" x14ac:dyDescent="0.35">
      <c r="A20" s="53" t="s">
        <v>20</v>
      </c>
      <c r="B20" s="71">
        <v>0.58858667837913403</v>
      </c>
      <c r="C20" s="55">
        <v>0.41312341598381802</v>
      </c>
      <c r="D20" s="63">
        <v>0.83857332836091902</v>
      </c>
      <c r="E20" s="54" t="s">
        <v>58</v>
      </c>
      <c r="F20" s="15"/>
      <c r="G20" s="17"/>
    </row>
    <row r="21" spans="1:7" x14ac:dyDescent="0.35">
      <c r="A21" s="53" t="s">
        <v>21</v>
      </c>
      <c r="B21" s="62">
        <v>0.68364289341394902</v>
      </c>
      <c r="C21" s="55">
        <v>0.49577911420944198</v>
      </c>
      <c r="D21" s="63">
        <v>0.94269321219924895</v>
      </c>
      <c r="E21" s="54" t="s">
        <v>58</v>
      </c>
      <c r="F21" s="15"/>
      <c r="G21" s="17"/>
    </row>
    <row r="22" spans="1:7" x14ac:dyDescent="0.35">
      <c r="A22" s="52" t="s">
        <v>22</v>
      </c>
      <c r="B22" s="62">
        <v>1.6074351168871699</v>
      </c>
      <c r="C22" s="55">
        <v>1.2721148089757</v>
      </c>
      <c r="D22" s="63">
        <v>2.0311434445783698</v>
      </c>
      <c r="E22" s="54" t="s">
        <v>58</v>
      </c>
      <c r="F22" s="15"/>
      <c r="G22" s="17"/>
    </row>
    <row r="23" spans="1:7" x14ac:dyDescent="0.35">
      <c r="A23" s="48" t="s">
        <v>23</v>
      </c>
      <c r="B23" s="62">
        <v>0.94604883212742497</v>
      </c>
      <c r="C23" s="55">
        <v>0.86017226286027304</v>
      </c>
      <c r="D23" s="63">
        <v>1.0404990156199101</v>
      </c>
      <c r="E23" s="54"/>
      <c r="F23" s="15"/>
      <c r="G23" s="17"/>
    </row>
    <row r="24" spans="1:7" x14ac:dyDescent="0.35">
      <c r="A24" s="48" t="s">
        <v>24</v>
      </c>
      <c r="B24" s="62">
        <v>0.95029180984191197</v>
      </c>
      <c r="C24" s="55">
        <v>0.80970332910838605</v>
      </c>
      <c r="D24" s="63">
        <v>1.1152906149552699</v>
      </c>
      <c r="E24" s="54"/>
      <c r="F24" s="15"/>
      <c r="G24" s="17"/>
    </row>
    <row r="25" spans="1:7" x14ac:dyDescent="0.35">
      <c r="A25" s="48" t="s">
        <v>25</v>
      </c>
      <c r="B25" s="62">
        <v>0.97898096858075601</v>
      </c>
      <c r="C25" s="55">
        <v>0.80230830892028004</v>
      </c>
      <c r="D25" s="63">
        <v>1.1945579102042501</v>
      </c>
      <c r="E25" s="54"/>
      <c r="F25" s="15"/>
      <c r="G25" s="17"/>
    </row>
    <row r="26" spans="1:7" x14ac:dyDescent="0.35">
      <c r="A26" s="46" t="s">
        <v>26</v>
      </c>
      <c r="B26" s="62">
        <v>1.09855671381144</v>
      </c>
      <c r="C26" s="55">
        <v>0.89780966069396295</v>
      </c>
      <c r="D26" s="63">
        <v>1.34419009540104</v>
      </c>
      <c r="E26" s="54"/>
      <c r="F26" s="15"/>
      <c r="G26" s="17"/>
    </row>
    <row r="27" spans="1:7" x14ac:dyDescent="0.35">
      <c r="A27" s="48" t="s">
        <v>27</v>
      </c>
      <c r="B27" s="62">
        <v>0.98942403874725404</v>
      </c>
      <c r="C27" s="55">
        <v>0.829355817062992</v>
      </c>
      <c r="D27" s="63">
        <v>1.1803859191796999</v>
      </c>
      <c r="E27" s="54"/>
      <c r="F27" s="15"/>
      <c r="G27" s="17"/>
    </row>
    <row r="28" spans="1:7" x14ac:dyDescent="0.35">
      <c r="A28" s="48" t="s">
        <v>28</v>
      </c>
      <c r="B28" s="62">
        <v>0.97963928575215997</v>
      </c>
      <c r="C28" s="55">
        <v>0.90951762137020598</v>
      </c>
      <c r="D28" s="63">
        <v>1.05516716514322</v>
      </c>
      <c r="E28" s="54"/>
      <c r="F28" s="15"/>
      <c r="G28" s="17"/>
    </row>
    <row r="29" spans="1:7" x14ac:dyDescent="0.35">
      <c r="A29" s="46" t="s">
        <v>29</v>
      </c>
      <c r="B29" s="71">
        <v>1.19704350054662</v>
      </c>
      <c r="C29" s="55">
        <v>1.0652234396187701</v>
      </c>
      <c r="D29" s="63">
        <v>1.3451761282250001</v>
      </c>
      <c r="E29" s="54"/>
      <c r="F29" s="15"/>
      <c r="G29" s="17"/>
    </row>
    <row r="30" spans="1:7" x14ac:dyDescent="0.35">
      <c r="A30" s="48" t="s">
        <v>30</v>
      </c>
      <c r="B30" s="71">
        <v>0.928307908272059</v>
      </c>
      <c r="C30" s="55">
        <v>0.843817197082667</v>
      </c>
      <c r="D30" s="63">
        <v>1.02125860380637</v>
      </c>
      <c r="E30" s="54"/>
      <c r="F30" s="15"/>
      <c r="G30" s="17"/>
    </row>
    <row r="31" spans="1:7" x14ac:dyDescent="0.35">
      <c r="A31" s="53" t="s">
        <v>31</v>
      </c>
      <c r="B31" s="62">
        <v>0.82699488857606496</v>
      </c>
      <c r="C31" s="55">
        <v>0.71872235619589797</v>
      </c>
      <c r="D31" s="63">
        <v>0.95157822744076004</v>
      </c>
      <c r="E31" s="54" t="s">
        <v>58</v>
      </c>
      <c r="F31" s="15"/>
      <c r="G31" s="17"/>
    </row>
    <row r="32" spans="1:7" x14ac:dyDescent="0.35">
      <c r="A32" s="46" t="s">
        <v>32</v>
      </c>
      <c r="B32" s="62">
        <v>1.0377408058275801</v>
      </c>
      <c r="C32" s="55">
        <v>0.82187279755918397</v>
      </c>
      <c r="D32" s="63">
        <v>1.3103073654194499</v>
      </c>
      <c r="E32" s="54"/>
      <c r="F32" s="15"/>
      <c r="G32" s="17"/>
    </row>
    <row r="33" spans="1:7" x14ac:dyDescent="0.35">
      <c r="A33" s="52" t="s">
        <v>33</v>
      </c>
      <c r="B33" s="62">
        <v>1.0047741739801299</v>
      </c>
      <c r="C33" s="55">
        <v>0.95924709262192898</v>
      </c>
      <c r="D33" s="63">
        <v>1.05246202825382</v>
      </c>
      <c r="E33" s="54"/>
      <c r="F33" s="15"/>
      <c r="G33" s="17"/>
    </row>
    <row r="34" spans="1:7" x14ac:dyDescent="0.35">
      <c r="A34" s="48" t="s">
        <v>34</v>
      </c>
      <c r="B34" s="62">
        <v>0.96002586105526799</v>
      </c>
      <c r="C34" s="55">
        <v>0.88953490141241598</v>
      </c>
      <c r="D34" s="63">
        <v>1.0361028582819001</v>
      </c>
      <c r="E34" s="54"/>
      <c r="F34" s="15"/>
      <c r="G34" s="17"/>
    </row>
    <row r="35" spans="1:7" x14ac:dyDescent="0.35">
      <c r="A35" s="48" t="s">
        <v>35</v>
      </c>
      <c r="B35" s="62">
        <v>0.90101212581109302</v>
      </c>
      <c r="C35" s="55">
        <v>0.61099651828482904</v>
      </c>
      <c r="D35" s="63">
        <v>1.3286865416803799</v>
      </c>
      <c r="E35" s="54"/>
      <c r="F35" s="15"/>
      <c r="G35" s="17"/>
    </row>
    <row r="36" spans="1:7" x14ac:dyDescent="0.35">
      <c r="A36" s="52" t="s">
        <v>36</v>
      </c>
      <c r="B36" s="62">
        <v>1.0645176709343001</v>
      </c>
      <c r="C36" s="55">
        <v>0.83322529227909903</v>
      </c>
      <c r="D36" s="63">
        <v>1.36001377086357</v>
      </c>
      <c r="E36" s="54" t="s">
        <v>58</v>
      </c>
      <c r="F36" s="15"/>
      <c r="G36" s="17"/>
    </row>
    <row r="37" spans="1:7" x14ac:dyDescent="0.35">
      <c r="A37" s="53" t="s">
        <v>37</v>
      </c>
      <c r="B37" s="62">
        <v>0.98116958829521905</v>
      </c>
      <c r="C37" s="55">
        <v>0.82538391503379105</v>
      </c>
      <c r="D37" s="63">
        <v>1.1663587616145801</v>
      </c>
      <c r="E37" s="54" t="s">
        <v>58</v>
      </c>
      <c r="F37" s="15"/>
      <c r="G37" s="17"/>
    </row>
    <row r="38" spans="1:7" ht="15" thickBot="1" x14ac:dyDescent="0.4">
      <c r="A38" s="127" t="s">
        <v>38</v>
      </c>
      <c r="B38" s="64">
        <v>1.03480085007899</v>
      </c>
      <c r="C38" s="65">
        <v>0.96898404660904203</v>
      </c>
      <c r="D38" s="66">
        <v>1.10508816225767</v>
      </c>
      <c r="F38" s="15"/>
      <c r="G38" s="17"/>
    </row>
    <row r="40" spans="1:7" ht="15.5" x14ac:dyDescent="0.35">
      <c r="A40" s="2" t="s">
        <v>0</v>
      </c>
    </row>
    <row r="41" spans="1:7" ht="15.5" x14ac:dyDescent="0.35">
      <c r="A41" s="3" t="s">
        <v>42</v>
      </c>
    </row>
    <row r="42" spans="1:7" ht="15.5" x14ac:dyDescent="0.35">
      <c r="A42" s="4" t="s">
        <v>43</v>
      </c>
    </row>
    <row r="43" spans="1:7" ht="15.5" x14ac:dyDescent="0.35">
      <c r="A43" s="3" t="s">
        <v>2</v>
      </c>
    </row>
    <row r="44" spans="1:7" ht="15.5" x14ac:dyDescent="0.35">
      <c r="A44" s="3" t="s">
        <v>3</v>
      </c>
      <c r="D44" s="5" t="s">
        <v>44</v>
      </c>
    </row>
  </sheetData>
  <hyperlinks>
    <hyperlink ref="D44" r:id="rId1" xr:uid="{185FDFAF-4BCC-4C86-9B9F-499E48F06B34}"/>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Forecast of new cases (14 days)</vt:lpstr>
      <vt:lpstr>trend_growth_rates</vt:lpstr>
      <vt:lpstr>Rt (5 September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kattumanp</dc:creator>
  <cp:lastModifiedBy>Paul Kattuman</cp:lastModifiedBy>
  <dcterms:created xsi:type="dcterms:W3CDTF">2021-05-16T20:53:41Z</dcterms:created>
  <dcterms:modified xsi:type="dcterms:W3CDTF">2021-09-05T21:55:51Z</dcterms:modified>
</cp:coreProperties>
</file>