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sellig\Documents\Cambridge Ahead Project Webpage\Output\2018 Draw\"/>
    </mc:Choice>
  </mc:AlternateContent>
  <bookViews>
    <workbookView xWindow="-15" yWindow="-15" windowWidth="19425" windowHeight="6375" tabRatio="738"/>
  </bookViews>
  <sheets>
    <sheet name="Firm demography (areas)" sheetId="4" r:id="rId1"/>
  </sheets>
  <definedNames>
    <definedName name="_xlnm._FilterDatabase" localSheetId="0" hidden="1">'Firm demography (areas)'!$A$8:$AQ$18</definedName>
    <definedName name="_xlnm.Print_Titles" localSheetId="0">'Firm demography (areas)'!$A:$A,'Firm demography (areas)'!$3:$8</definedName>
  </definedNames>
  <calcPr calcId="162913"/>
</workbook>
</file>

<file path=xl/calcChain.xml><?xml version="1.0" encoding="utf-8"?>
<calcChain xmlns="http://schemas.openxmlformats.org/spreadsheetml/2006/main">
  <c r="AM18" i="4" l="1"/>
  <c r="AG18" i="4"/>
  <c r="AA18" i="4"/>
  <c r="U18" i="4"/>
  <c r="O18" i="4"/>
  <c r="I18" i="4"/>
  <c r="C18" i="4"/>
  <c r="G18" i="4" l="1"/>
  <c r="F18" i="4"/>
  <c r="E18" i="4"/>
  <c r="D18" i="4"/>
  <c r="B18" i="4"/>
  <c r="M18" i="4" l="1"/>
  <c r="L18" i="4"/>
  <c r="K18" i="4"/>
  <c r="J18" i="4"/>
  <c r="H18" i="4"/>
  <c r="S18" i="4" l="1"/>
  <c r="Q18" i="4"/>
  <c r="R18" i="4"/>
  <c r="P18" i="4"/>
  <c r="N18" i="4"/>
  <c r="Y18" i="4"/>
  <c r="X18" i="4"/>
  <c r="W18" i="4"/>
  <c r="V18" i="4"/>
  <c r="T18" i="4"/>
  <c r="AE18" i="4"/>
  <c r="AD18" i="4"/>
  <c r="AC18" i="4"/>
  <c r="AB18" i="4"/>
  <c r="Z18" i="4"/>
  <c r="AK18" i="4"/>
  <c r="AJ18" i="4"/>
  <c r="AI18" i="4"/>
  <c r="AH18" i="4"/>
  <c r="AF18" i="4"/>
  <c r="AQ18" i="4"/>
  <c r="AO18" i="4"/>
  <c r="AP18" i="4"/>
  <c r="AN18" i="4"/>
  <c r="AL18" i="4"/>
</calcChain>
</file>

<file path=xl/sharedStrings.xml><?xml version="1.0" encoding="utf-8"?>
<sst xmlns="http://schemas.openxmlformats.org/spreadsheetml/2006/main" count="69" uniqueCount="33">
  <si>
    <t>2015-16</t>
  </si>
  <si>
    <t>2014-15</t>
  </si>
  <si>
    <t>2013-14</t>
  </si>
  <si>
    <t>2012-13</t>
  </si>
  <si>
    <t>2011-12</t>
  </si>
  <si>
    <t>2016-17</t>
  </si>
  <si>
    <t>Cambridge Ahead Area Companies</t>
  </si>
  <si>
    <t>LEP Area Companies</t>
  </si>
  <si>
    <t>Select Area Code</t>
  </si>
  <si>
    <t>COMB AUTH 2017</t>
  </si>
  <si>
    <t>All Companies</t>
  </si>
  <si>
    <t>Continuing businesses</t>
  </si>
  <si>
    <t>Start-ups</t>
  </si>
  <si>
    <t>Relocated businesses</t>
  </si>
  <si>
    <t>Discontinued businesses</t>
  </si>
  <si>
    <t>Firms active in the area in the previous and current years</t>
  </si>
  <si>
    <t>Firms at the end of the year</t>
  </si>
  <si>
    <t>Firms moved out of the area in the current year</t>
  </si>
  <si>
    <r>
      <t>Total Turnover £,000</t>
    </r>
    <r>
      <rPr>
        <sz val="8.5"/>
        <rFont val="Verdana"/>
        <family val="2"/>
      </rPr>
      <t xml:space="preserve"> (beginning of the year)</t>
    </r>
  </si>
  <si>
    <r>
      <t xml:space="preserve">Total employment </t>
    </r>
    <r>
      <rPr>
        <sz val="8.5"/>
        <rFont val="Verdana"/>
        <family val="2"/>
      </rPr>
      <t>(beginning of the year)</t>
    </r>
  </si>
  <si>
    <r>
      <t xml:space="preserve">Total employment </t>
    </r>
    <r>
      <rPr>
        <sz val="8.5"/>
        <rFont val="Verdana"/>
        <family val="2"/>
      </rPr>
      <t>(end of the year)</t>
    </r>
  </si>
  <si>
    <r>
      <t xml:space="preserve">Total Turnover £,000           </t>
    </r>
    <r>
      <rPr>
        <sz val="8.5"/>
        <rFont val="Verdana"/>
        <family val="2"/>
      </rPr>
      <t>(end of the year)</t>
    </r>
  </si>
  <si>
    <t>Firms moved into the area in the current year</t>
  </si>
  <si>
    <t>Firms dissolved, liquidated or died in the current year</t>
  </si>
  <si>
    <t>Firms newly-registered and producing accounts in the current year</t>
  </si>
  <si>
    <t>TABLE 1   Business demography</t>
  </si>
  <si>
    <t>Cambridge Ahead</t>
  </si>
  <si>
    <t>2017-18</t>
  </si>
  <si>
    <t>Companies based on Dec 2018 draw</t>
  </si>
  <si>
    <r>
      <t>Number of companies</t>
    </r>
    <r>
      <rPr>
        <sz val="8.5"/>
        <rFont val="Verdana"/>
        <family val="2"/>
      </rPr>
      <t xml:space="preserve"> (end of the year)</t>
    </r>
  </si>
  <si>
    <r>
      <t>Number of companies</t>
    </r>
    <r>
      <rPr>
        <sz val="8.5"/>
        <rFont val="Verdana"/>
        <family val="2"/>
      </rPr>
      <t xml:space="preserve"> (beginning of the year)</t>
    </r>
  </si>
  <si>
    <t>This analysis relates to companies</t>
  </si>
  <si>
    <t>based within 20 miles of Cambridge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</si>
</sst>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6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8.5"/>
      <name val="Verdana"/>
      <family val="2"/>
    </font>
    <font>
      <sz val="8.5"/>
      <name val="Verdana"/>
      <family val="2"/>
    </font>
    <font>
      <b/>
      <sz val="11"/>
      <name val="Verdana"/>
      <family val="2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1" fillId="0" borderId="0"/>
    <xf numFmtId="0" fontId="5" fillId="0" borderId="0"/>
    <xf numFmtId="0" fontId="4" fillId="0" borderId="0"/>
    <xf numFmtId="43" fontId="12" fillId="0" borderId="0" applyFont="0" applyFill="0" applyBorder="0" applyAlignment="0" applyProtection="0"/>
    <xf numFmtId="0" fontId="3" fillId="0" borderId="0"/>
    <xf numFmtId="0" fontId="13" fillId="0" borderId="0"/>
    <xf numFmtId="0" fontId="2" fillId="0" borderId="0"/>
  </cellStyleXfs>
  <cellXfs count="63">
    <xf numFmtId="0" fontId="0" fillId="0" borderId="0" xfId="0"/>
    <xf numFmtId="0" fontId="14" fillId="0" borderId="0" xfId="16" applyFont="1"/>
    <xf numFmtId="0" fontId="2" fillId="0" borderId="0" xfId="16"/>
    <xf numFmtId="0" fontId="2" fillId="0" borderId="0" xfId="16" applyAlignment="1">
      <alignment horizontal="left"/>
    </xf>
    <xf numFmtId="0" fontId="18" fillId="0" borderId="0" xfId="16" applyFont="1"/>
    <xf numFmtId="0" fontId="19" fillId="0" borderId="0" xfId="16" applyFont="1"/>
    <xf numFmtId="0" fontId="20" fillId="0" borderId="0" xfId="16" applyFont="1" applyFill="1"/>
    <xf numFmtId="0" fontId="21" fillId="0" borderId="0" xfId="16" applyFont="1"/>
    <xf numFmtId="0" fontId="22" fillId="0" borderId="4" xfId="16" applyFont="1" applyFill="1" applyBorder="1" applyAlignment="1">
      <alignment horizontal="center" vertical="center" wrapText="1"/>
    </xf>
    <xf numFmtId="3" fontId="2" fillId="2" borderId="3" xfId="16" applyNumberFormat="1" applyFill="1" applyBorder="1" applyAlignment="1">
      <alignment vertical="center"/>
    </xf>
    <xf numFmtId="0" fontId="2" fillId="2" borderId="3" xfId="16" applyFill="1" applyBorder="1" applyAlignment="1">
      <alignment vertical="center"/>
    </xf>
    <xf numFmtId="3" fontId="2" fillId="0" borderId="2" xfId="16" applyNumberFormat="1" applyBorder="1" applyAlignment="1">
      <alignment horizontal="right" vertical="center"/>
    </xf>
    <xf numFmtId="3" fontId="2" fillId="4" borderId="2" xfId="16" applyNumberFormat="1" applyFill="1" applyBorder="1" applyAlignment="1">
      <alignment horizontal="right" vertical="center"/>
    </xf>
    <xf numFmtId="3" fontId="2" fillId="5" borderId="2" xfId="16" applyNumberFormat="1" applyFill="1" applyBorder="1" applyAlignment="1">
      <alignment horizontal="right" vertical="center"/>
    </xf>
    <xf numFmtId="3" fontId="2" fillId="2" borderId="3" xfId="16" applyNumberFormat="1" applyFill="1" applyBorder="1" applyAlignment="1">
      <alignment horizontal="right" vertical="center"/>
    </xf>
    <xf numFmtId="3" fontId="2" fillId="3" borderId="2" xfId="16" applyNumberFormat="1" applyFill="1" applyBorder="1" applyAlignment="1">
      <alignment horizontal="right" vertical="center"/>
    </xf>
    <xf numFmtId="3" fontId="21" fillId="0" borderId="5" xfId="16" applyNumberFormat="1" applyFont="1" applyBorder="1" applyAlignment="1">
      <alignment horizontal="right" vertical="center"/>
    </xf>
    <xf numFmtId="3" fontId="21" fillId="5" borderId="2" xfId="16" applyNumberFormat="1" applyFont="1" applyFill="1" applyBorder="1" applyAlignment="1">
      <alignment horizontal="right" vertical="center"/>
    </xf>
    <xf numFmtId="3" fontId="2" fillId="0" borderId="0" xfId="16" applyNumberFormat="1"/>
    <xf numFmtId="0" fontId="17" fillId="0" borderId="6" xfId="16" applyFont="1" applyBorder="1" applyAlignment="1">
      <alignment horizontal="center"/>
    </xf>
    <xf numFmtId="0" fontId="17" fillId="0" borderId="7" xfId="16" applyFont="1" applyBorder="1" applyAlignment="1">
      <alignment horizontal="center"/>
    </xf>
    <xf numFmtId="0" fontId="21" fillId="0" borderId="7" xfId="16" applyFont="1" applyBorder="1"/>
    <xf numFmtId="0" fontId="21" fillId="0" borderId="8" xfId="16" applyFont="1" applyBorder="1"/>
    <xf numFmtId="0" fontId="22" fillId="0" borderId="9" xfId="16" applyFont="1" applyFill="1" applyBorder="1" applyAlignment="1">
      <alignment horizontal="center" vertical="center" wrapText="1"/>
    </xf>
    <xf numFmtId="0" fontId="22" fillId="0" borderId="10" xfId="16" applyFont="1" applyFill="1" applyBorder="1" applyAlignment="1">
      <alignment horizontal="center" vertical="center" wrapText="1"/>
    </xf>
    <xf numFmtId="3" fontId="2" fillId="2" borderId="11" xfId="16" applyNumberFormat="1" applyFill="1" applyBorder="1" applyAlignment="1">
      <alignment vertical="center"/>
    </xf>
    <xf numFmtId="3" fontId="2" fillId="2" borderId="12" xfId="16" applyNumberFormat="1" applyFill="1" applyBorder="1" applyAlignment="1">
      <alignment vertical="center"/>
    </xf>
    <xf numFmtId="3" fontId="2" fillId="4" borderId="13" xfId="16" applyNumberFormat="1" applyFill="1" applyBorder="1" applyAlignment="1">
      <alignment horizontal="right" vertical="center"/>
    </xf>
    <xf numFmtId="3" fontId="2" fillId="5" borderId="14" xfId="16" applyNumberFormat="1" applyFill="1" applyBorder="1" applyAlignment="1">
      <alignment horizontal="right" vertical="center"/>
    </xf>
    <xf numFmtId="3" fontId="2" fillId="2" borderId="11" xfId="16" applyNumberFormat="1" applyFill="1" applyBorder="1" applyAlignment="1">
      <alignment horizontal="right" vertical="center"/>
    </xf>
    <xf numFmtId="3" fontId="2" fillId="2" borderId="12" xfId="16" applyNumberFormat="1" applyFill="1" applyBorder="1" applyAlignment="1">
      <alignment horizontal="right" vertical="center"/>
    </xf>
    <xf numFmtId="3" fontId="2" fillId="0" borderId="14" xfId="16" applyNumberFormat="1" applyBorder="1" applyAlignment="1">
      <alignment horizontal="right" vertical="center"/>
    </xf>
    <xf numFmtId="3" fontId="2" fillId="0" borderId="13" xfId="16" applyNumberFormat="1" applyBorder="1" applyAlignment="1">
      <alignment horizontal="right" vertical="center"/>
    </xf>
    <xf numFmtId="3" fontId="21" fillId="0" borderId="15" xfId="16" applyNumberFormat="1" applyFont="1" applyFill="1" applyBorder="1" applyAlignment="1">
      <alignment horizontal="right" vertical="center"/>
    </xf>
    <xf numFmtId="3" fontId="21" fillId="5" borderId="16" xfId="16" applyNumberFormat="1" applyFont="1" applyFill="1" applyBorder="1" applyAlignment="1">
      <alignment horizontal="right" vertical="center"/>
    </xf>
    <xf numFmtId="3" fontId="14" fillId="0" borderId="17" xfId="16" applyNumberFormat="1" applyFont="1" applyBorder="1" applyAlignment="1">
      <alignment horizontal="right" vertical="center"/>
    </xf>
    <xf numFmtId="3" fontId="14" fillId="0" borderId="18" xfId="16" applyNumberFormat="1" applyFont="1" applyBorder="1" applyAlignment="1">
      <alignment horizontal="right" vertical="center"/>
    </xf>
    <xf numFmtId="3" fontId="14" fillId="0" borderId="19" xfId="16" applyNumberFormat="1" applyFont="1" applyBorder="1" applyAlignment="1">
      <alignment horizontal="right" vertical="center"/>
    </xf>
    <xf numFmtId="0" fontId="15" fillId="2" borderId="20" xfId="16" applyFont="1" applyFill="1" applyBorder="1" applyAlignment="1">
      <alignment vertical="center"/>
    </xf>
    <xf numFmtId="0" fontId="25" fillId="0" borderId="21" xfId="16" applyFont="1" applyFill="1" applyBorder="1"/>
    <xf numFmtId="0" fontId="24" fillId="0" borderId="22" xfId="16" applyFont="1" applyFill="1" applyBorder="1" applyAlignment="1">
      <alignment horizontal="center" vertical="center" wrapText="1"/>
    </xf>
    <xf numFmtId="0" fontId="15" fillId="2" borderId="23" xfId="16" applyFont="1" applyFill="1" applyBorder="1" applyAlignment="1">
      <alignment vertical="center"/>
    </xf>
    <xf numFmtId="0" fontId="16" fillId="0" borderId="22" xfId="16" applyFont="1" applyFill="1" applyBorder="1" applyAlignment="1">
      <alignment vertical="center" wrapText="1"/>
    </xf>
    <xf numFmtId="0" fontId="15" fillId="2" borderId="23" xfId="16" applyFont="1" applyFill="1" applyBorder="1" applyAlignment="1">
      <alignment vertical="center" wrapText="1"/>
    </xf>
    <xf numFmtId="0" fontId="16" fillId="0" borderId="24" xfId="16" applyFont="1" applyFill="1" applyBorder="1" applyAlignment="1">
      <alignment vertical="center" wrapText="1"/>
    </xf>
    <xf numFmtId="0" fontId="15" fillId="0" borderId="25" xfId="16" applyFont="1" applyFill="1" applyBorder="1" applyAlignment="1">
      <alignment vertical="center"/>
    </xf>
    <xf numFmtId="0" fontId="14" fillId="0" borderId="6" xfId="16" applyFont="1" applyBorder="1" applyAlignment="1">
      <alignment horizontal="center"/>
    </xf>
    <xf numFmtId="0" fontId="14" fillId="0" borderId="7" xfId="16" applyFont="1" applyBorder="1" applyAlignment="1">
      <alignment horizontal="center"/>
    </xf>
    <xf numFmtId="0" fontId="2" fillId="0" borderId="7" xfId="16" applyBorder="1"/>
    <xf numFmtId="0" fontId="2" fillId="0" borderId="8" xfId="16" applyBorder="1"/>
    <xf numFmtId="0" fontId="2" fillId="2" borderId="11" xfId="16" applyFill="1" applyBorder="1" applyAlignment="1">
      <alignment vertical="center"/>
    </xf>
    <xf numFmtId="0" fontId="2" fillId="2" borderId="12" xfId="16" applyFill="1" applyBorder="1" applyAlignment="1">
      <alignment vertical="center"/>
    </xf>
    <xf numFmtId="3" fontId="21" fillId="0" borderId="15" xfId="16" applyNumberFormat="1" applyFont="1" applyBorder="1" applyAlignment="1">
      <alignment horizontal="right" vertical="center"/>
    </xf>
    <xf numFmtId="3" fontId="21" fillId="5" borderId="14" xfId="16" applyNumberFormat="1" applyFont="1" applyFill="1" applyBorder="1" applyAlignment="1">
      <alignment horizontal="right" vertical="center"/>
    </xf>
    <xf numFmtId="3" fontId="2" fillId="3" borderId="13" xfId="16" applyNumberFormat="1" applyFill="1" applyBorder="1" applyAlignment="1">
      <alignment horizontal="right" vertical="center"/>
    </xf>
    <xf numFmtId="3" fontId="2" fillId="3" borderId="14" xfId="16" applyNumberFormat="1" applyFill="1" applyBorder="1" applyAlignment="1">
      <alignment horizontal="right" vertical="center"/>
    </xf>
    <xf numFmtId="0" fontId="16" fillId="0" borderId="23" xfId="16" applyFont="1" applyFill="1" applyBorder="1" applyAlignment="1">
      <alignment vertical="center" wrapText="1"/>
    </xf>
    <xf numFmtId="3" fontId="2" fillId="4" borderId="26" xfId="16" applyNumberFormat="1" applyFill="1" applyBorder="1" applyAlignment="1">
      <alignment horizontal="right" vertical="center"/>
    </xf>
    <xf numFmtId="3" fontId="2" fillId="0" borderId="1" xfId="16" applyNumberFormat="1" applyBorder="1" applyAlignment="1">
      <alignment horizontal="right" vertical="center"/>
    </xf>
    <xf numFmtId="3" fontId="2" fillId="4" borderId="1" xfId="16" applyNumberFormat="1" applyFill="1" applyBorder="1" applyAlignment="1">
      <alignment horizontal="right" vertical="center"/>
    </xf>
    <xf numFmtId="3" fontId="2" fillId="0" borderId="27" xfId="16" applyNumberFormat="1" applyBorder="1" applyAlignment="1">
      <alignment horizontal="right" vertical="center"/>
    </xf>
    <xf numFmtId="3" fontId="2" fillId="0" borderId="27" xfId="16" applyNumberFormat="1" applyFill="1" applyBorder="1" applyAlignment="1">
      <alignment horizontal="right" vertical="center"/>
    </xf>
    <xf numFmtId="0" fontId="1" fillId="0" borderId="0" xfId="16" applyFont="1"/>
  </cellXfs>
  <cellStyles count="17">
    <cellStyle name="Comma 2" xfId="1"/>
    <cellStyle name="Comma 3" xfId="6"/>
    <cellStyle name="Comma 4" xfId="13"/>
    <cellStyle name="Normal" xfId="0" builtinId="0"/>
    <cellStyle name="Normal 2" xfId="2"/>
    <cellStyle name="Normal 2 2" xfId="5"/>
    <cellStyle name="Normal 2 3" xfId="8"/>
    <cellStyle name="Normal 2 3 2" xfId="14"/>
    <cellStyle name="Normal 2 3 2 2" xfId="16"/>
    <cellStyle name="Normal 2 4" xfId="11"/>
    <cellStyle name="Normal 2 5" xfId="12"/>
    <cellStyle name="Normal 3" xfId="3"/>
    <cellStyle name="Normal 4" xfId="4"/>
    <cellStyle name="Normal 5" xfId="10"/>
    <cellStyle name="Normal 7" xfId="15"/>
    <cellStyle name="Percent 2" xfId="7"/>
    <cellStyle name="Percent 3" xfId="9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6A3B5"/>
      <rgbColor rgb="006D819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7EBF7"/>
      <rgbColor rgb="00CED5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808692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7" totalsRowShown="0" headerRowDxfId="2" dataDxfId="1" headerRowCellStyle="Normal 2 3 2 2" dataCellStyle="Normal 2 3 2 2">
  <autoFilter ref="A1:A7">
    <filterColumn colId="0">
      <filters>
        <filter val="Cambridge Ahead Area Companies"/>
      </filters>
    </filterColumn>
  </autoFilter>
  <sortState ref="A2">
    <sortCondition ref="A1:A7"/>
  </sortState>
  <tableColumns count="1">
    <tableColumn id="1" name="Select Area Code" dataDxfId="0" dataCellStyle="Normal 2 3 2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AQ23"/>
  <sheetViews>
    <sheetView showGridLines="0" tabSelected="1" workbookViewId="0">
      <pane xSplit="1" ySplit="8" topLeftCell="B9" activePane="bottomRight" state="frozen"/>
      <selection pane="topRight" activeCell="C1" sqref="C1"/>
      <selection pane="bottomLeft" activeCell="A5" sqref="A5"/>
      <selection pane="bottomRight" activeCell="A6" sqref="A6"/>
    </sheetView>
  </sheetViews>
  <sheetFormatPr defaultColWidth="9.140625" defaultRowHeight="15" x14ac:dyDescent="0.25"/>
  <cols>
    <col min="1" max="1" width="32.28515625" style="2" customWidth="1"/>
    <col min="2" max="3" width="11.42578125" style="2" customWidth="1"/>
    <col min="4" max="7" width="13.140625" style="2" customWidth="1"/>
    <col min="8" max="9" width="10.7109375" style="2" customWidth="1"/>
    <col min="10" max="12" width="13.140625" style="2" customWidth="1"/>
    <col min="13" max="13" width="12.140625" style="2" customWidth="1"/>
    <col min="14" max="15" width="11.85546875" style="2" customWidth="1"/>
    <col min="16" max="17" width="12.42578125" style="2" customWidth="1"/>
    <col min="18" max="19" width="12.85546875" style="2" customWidth="1"/>
    <col min="20" max="21" width="11.42578125" style="2" customWidth="1"/>
    <col min="22" max="23" width="14" style="2" customWidth="1"/>
    <col min="24" max="24" width="12.42578125" style="2" customWidth="1"/>
    <col min="25" max="25" width="12.5703125" style="2" customWidth="1"/>
    <col min="26" max="27" width="12" style="2" customWidth="1"/>
    <col min="28" max="29" width="13.140625" style="2" customWidth="1"/>
    <col min="30" max="30" width="12.85546875" style="2" customWidth="1"/>
    <col min="31" max="31" width="13.42578125" style="2" customWidth="1"/>
    <col min="32" max="33" width="11.140625" style="2" customWidth="1"/>
    <col min="34" max="35" width="13.140625" style="2" customWidth="1"/>
    <col min="36" max="36" width="12.28515625" style="2" customWidth="1"/>
    <col min="37" max="37" width="13.42578125" style="2" customWidth="1"/>
    <col min="38" max="39" width="11.85546875" style="2" customWidth="1"/>
    <col min="40" max="41" width="14.42578125" style="2" customWidth="1"/>
    <col min="42" max="42" width="11.7109375" style="2" customWidth="1"/>
    <col min="43" max="43" width="12.7109375" style="2" customWidth="1"/>
    <col min="44" max="16384" width="9.140625" style="2"/>
  </cols>
  <sheetData>
    <row r="1" spans="1:43" hidden="1" x14ac:dyDescent="0.25">
      <c r="A1" s="4" t="s">
        <v>8</v>
      </c>
    </row>
    <row r="2" spans="1:43" hidden="1" x14ac:dyDescent="0.25">
      <c r="A2" s="6" t="s">
        <v>10</v>
      </c>
      <c r="B2" s="3"/>
      <c r="C2" s="3"/>
      <c r="D2" s="3"/>
      <c r="E2" s="3"/>
      <c r="F2" s="3"/>
      <c r="G2" s="3"/>
    </row>
    <row r="3" spans="1:43" hidden="1" x14ac:dyDescent="0.25">
      <c r="A3" s="5" t="s">
        <v>6</v>
      </c>
      <c r="B3" s="3"/>
      <c r="C3" s="3"/>
      <c r="D3" s="3"/>
      <c r="E3" s="3"/>
      <c r="F3" s="3"/>
      <c r="G3" s="3"/>
      <c r="H3" s="7"/>
      <c r="I3" s="7"/>
      <c r="J3" s="7"/>
      <c r="K3" s="7"/>
    </row>
    <row r="4" spans="1:43" hidden="1" x14ac:dyDescent="0.25">
      <c r="A4" s="5" t="s">
        <v>7</v>
      </c>
      <c r="B4" s="3"/>
      <c r="C4" s="3"/>
      <c r="D4" s="3"/>
      <c r="E4" s="3"/>
      <c r="F4" s="3"/>
      <c r="G4" s="3"/>
      <c r="H4" s="7"/>
      <c r="I4" s="7"/>
      <c r="J4" s="7"/>
      <c r="K4" s="7"/>
    </row>
    <row r="5" spans="1:43" hidden="1" x14ac:dyDescent="0.25">
      <c r="A5" s="5" t="s">
        <v>9</v>
      </c>
      <c r="B5" s="3"/>
      <c r="C5" s="3"/>
      <c r="D5" s="3"/>
      <c r="E5" s="3"/>
      <c r="F5" s="3"/>
      <c r="G5" s="3"/>
      <c r="H5" s="7"/>
      <c r="I5" s="7"/>
      <c r="J5" s="7"/>
      <c r="K5" s="7"/>
    </row>
    <row r="6" spans="1:43" ht="24.75" customHeight="1" thickBot="1" x14ac:dyDescent="0.3">
      <c r="A6" s="38" t="s">
        <v>25</v>
      </c>
      <c r="B6" s="1"/>
      <c r="C6" s="1"/>
      <c r="D6" s="1"/>
      <c r="E6" s="1"/>
      <c r="F6" s="1"/>
      <c r="G6" s="1"/>
    </row>
    <row r="7" spans="1:43" x14ac:dyDescent="0.25">
      <c r="A7" s="39" t="s">
        <v>28</v>
      </c>
      <c r="B7" s="19" t="s">
        <v>27</v>
      </c>
      <c r="C7" s="20"/>
      <c r="D7" s="21"/>
      <c r="E7" s="21"/>
      <c r="F7" s="21"/>
      <c r="G7" s="22"/>
      <c r="H7" s="19" t="s">
        <v>5</v>
      </c>
      <c r="I7" s="20"/>
      <c r="J7" s="21"/>
      <c r="K7" s="21"/>
      <c r="L7" s="21"/>
      <c r="M7" s="22"/>
      <c r="N7" s="46" t="s">
        <v>0</v>
      </c>
      <c r="O7" s="47"/>
      <c r="P7" s="48"/>
      <c r="Q7" s="48"/>
      <c r="R7" s="48"/>
      <c r="S7" s="49"/>
      <c r="T7" s="46" t="s">
        <v>1</v>
      </c>
      <c r="U7" s="47"/>
      <c r="V7" s="48"/>
      <c r="W7" s="48"/>
      <c r="X7" s="48"/>
      <c r="Y7" s="49"/>
      <c r="Z7" s="46" t="s">
        <v>2</v>
      </c>
      <c r="AA7" s="47"/>
      <c r="AB7" s="48"/>
      <c r="AC7" s="48"/>
      <c r="AD7" s="48"/>
      <c r="AE7" s="49"/>
      <c r="AF7" s="46" t="s">
        <v>3</v>
      </c>
      <c r="AG7" s="47"/>
      <c r="AH7" s="48"/>
      <c r="AI7" s="48"/>
      <c r="AJ7" s="48"/>
      <c r="AK7" s="49"/>
      <c r="AL7" s="46" t="s">
        <v>4</v>
      </c>
      <c r="AM7" s="47"/>
      <c r="AN7" s="48"/>
      <c r="AO7" s="48"/>
      <c r="AP7" s="48"/>
      <c r="AQ7" s="49"/>
    </row>
    <row r="8" spans="1:43" ht="57" customHeight="1" x14ac:dyDescent="0.25">
      <c r="A8" s="40" t="s">
        <v>26</v>
      </c>
      <c r="B8" s="23" t="s">
        <v>29</v>
      </c>
      <c r="C8" s="8" t="s">
        <v>30</v>
      </c>
      <c r="D8" s="8" t="s">
        <v>20</v>
      </c>
      <c r="E8" s="8" t="s">
        <v>19</v>
      </c>
      <c r="F8" s="8" t="s">
        <v>21</v>
      </c>
      <c r="G8" s="24" t="s">
        <v>18</v>
      </c>
      <c r="H8" s="23" t="s">
        <v>29</v>
      </c>
      <c r="I8" s="8" t="s">
        <v>30</v>
      </c>
      <c r="J8" s="8" t="s">
        <v>20</v>
      </c>
      <c r="K8" s="8" t="s">
        <v>19</v>
      </c>
      <c r="L8" s="8" t="s">
        <v>21</v>
      </c>
      <c r="M8" s="24" t="s">
        <v>18</v>
      </c>
      <c r="N8" s="23" t="s">
        <v>29</v>
      </c>
      <c r="O8" s="8" t="s">
        <v>30</v>
      </c>
      <c r="P8" s="8" t="s">
        <v>20</v>
      </c>
      <c r="Q8" s="8" t="s">
        <v>19</v>
      </c>
      <c r="R8" s="8" t="s">
        <v>21</v>
      </c>
      <c r="S8" s="24" t="s">
        <v>18</v>
      </c>
      <c r="T8" s="23" t="s">
        <v>29</v>
      </c>
      <c r="U8" s="8" t="s">
        <v>30</v>
      </c>
      <c r="V8" s="8" t="s">
        <v>20</v>
      </c>
      <c r="W8" s="8" t="s">
        <v>19</v>
      </c>
      <c r="X8" s="8" t="s">
        <v>21</v>
      </c>
      <c r="Y8" s="24" t="s">
        <v>18</v>
      </c>
      <c r="Z8" s="23" t="s">
        <v>29</v>
      </c>
      <c r="AA8" s="8" t="s">
        <v>30</v>
      </c>
      <c r="AB8" s="8" t="s">
        <v>20</v>
      </c>
      <c r="AC8" s="8" t="s">
        <v>19</v>
      </c>
      <c r="AD8" s="8" t="s">
        <v>21</v>
      </c>
      <c r="AE8" s="24" t="s">
        <v>18</v>
      </c>
      <c r="AF8" s="23" t="s">
        <v>29</v>
      </c>
      <c r="AG8" s="8" t="s">
        <v>30</v>
      </c>
      <c r="AH8" s="8" t="s">
        <v>20</v>
      </c>
      <c r="AI8" s="8" t="s">
        <v>19</v>
      </c>
      <c r="AJ8" s="8" t="s">
        <v>21</v>
      </c>
      <c r="AK8" s="24" t="s">
        <v>18</v>
      </c>
      <c r="AL8" s="23" t="s">
        <v>29</v>
      </c>
      <c r="AM8" s="8" t="s">
        <v>30</v>
      </c>
      <c r="AN8" s="8" t="s">
        <v>20</v>
      </c>
      <c r="AO8" s="8" t="s">
        <v>19</v>
      </c>
      <c r="AP8" s="8" t="s">
        <v>21</v>
      </c>
      <c r="AQ8" s="24" t="s">
        <v>18</v>
      </c>
    </row>
    <row r="9" spans="1:43" x14ac:dyDescent="0.25">
      <c r="A9" s="41" t="s">
        <v>11</v>
      </c>
      <c r="B9" s="25"/>
      <c r="C9" s="9"/>
      <c r="D9" s="9"/>
      <c r="E9" s="9"/>
      <c r="F9" s="9"/>
      <c r="G9" s="26"/>
      <c r="H9" s="25"/>
      <c r="I9" s="9"/>
      <c r="J9" s="9"/>
      <c r="K9" s="9"/>
      <c r="L9" s="9"/>
      <c r="M9" s="26"/>
      <c r="N9" s="50"/>
      <c r="O9" s="9"/>
      <c r="P9" s="10"/>
      <c r="Q9" s="10"/>
      <c r="R9" s="10"/>
      <c r="S9" s="51"/>
      <c r="T9" s="50"/>
      <c r="U9" s="9"/>
      <c r="V9" s="10"/>
      <c r="W9" s="10"/>
      <c r="X9" s="10"/>
      <c r="Y9" s="51"/>
      <c r="Z9" s="50"/>
      <c r="AA9" s="9"/>
      <c r="AB9" s="10"/>
      <c r="AC9" s="10"/>
      <c r="AD9" s="10"/>
      <c r="AE9" s="51"/>
      <c r="AF9" s="50"/>
      <c r="AG9" s="9"/>
      <c r="AH9" s="10"/>
      <c r="AI9" s="10"/>
      <c r="AJ9" s="10"/>
      <c r="AK9" s="51"/>
      <c r="AL9" s="50"/>
      <c r="AM9" s="9"/>
      <c r="AN9" s="10"/>
      <c r="AO9" s="10"/>
      <c r="AP9" s="10"/>
      <c r="AQ9" s="51"/>
    </row>
    <row r="10" spans="1:43" ht="30" customHeight="1" x14ac:dyDescent="0.25">
      <c r="A10" s="42" t="s">
        <v>15</v>
      </c>
      <c r="B10" s="27">
        <v>23742</v>
      </c>
      <c r="C10" s="13">
        <v>23742</v>
      </c>
      <c r="D10" s="12">
        <v>228057</v>
      </c>
      <c r="E10" s="13">
        <v>218635</v>
      </c>
      <c r="F10" s="12">
        <v>45880933</v>
      </c>
      <c r="G10" s="28">
        <v>42145918</v>
      </c>
      <c r="H10" s="27">
        <v>23480</v>
      </c>
      <c r="I10" s="13">
        <v>23480</v>
      </c>
      <c r="J10" s="12">
        <v>220282</v>
      </c>
      <c r="K10" s="13">
        <v>202626</v>
      </c>
      <c r="L10" s="12">
        <v>42495173</v>
      </c>
      <c r="M10" s="28">
        <v>36588118</v>
      </c>
      <c r="N10" s="27">
        <v>22587</v>
      </c>
      <c r="O10" s="13">
        <v>22587</v>
      </c>
      <c r="P10" s="12">
        <v>201612</v>
      </c>
      <c r="Q10" s="13">
        <v>189905</v>
      </c>
      <c r="R10" s="12">
        <v>35704100</v>
      </c>
      <c r="S10" s="28">
        <v>33356013</v>
      </c>
      <c r="T10" s="27">
        <v>21624</v>
      </c>
      <c r="U10" s="13">
        <v>21624</v>
      </c>
      <c r="V10" s="12">
        <v>188991</v>
      </c>
      <c r="W10" s="13">
        <v>175938</v>
      </c>
      <c r="X10" s="12">
        <v>33280725</v>
      </c>
      <c r="Y10" s="28">
        <v>30856706</v>
      </c>
      <c r="Z10" s="27">
        <v>20471</v>
      </c>
      <c r="AA10" s="13">
        <v>20471</v>
      </c>
      <c r="AB10" s="12">
        <v>172077</v>
      </c>
      <c r="AC10" s="13">
        <v>168711</v>
      </c>
      <c r="AD10" s="12">
        <v>30271351</v>
      </c>
      <c r="AE10" s="28">
        <v>29427765</v>
      </c>
      <c r="AF10" s="27">
        <v>19137</v>
      </c>
      <c r="AG10" s="13">
        <v>19137</v>
      </c>
      <c r="AH10" s="12">
        <v>160546</v>
      </c>
      <c r="AI10" s="13">
        <v>155090</v>
      </c>
      <c r="AJ10" s="12">
        <v>28705328</v>
      </c>
      <c r="AK10" s="28">
        <v>27673626</v>
      </c>
      <c r="AL10" s="27">
        <v>18051</v>
      </c>
      <c r="AM10" s="13">
        <v>18051</v>
      </c>
      <c r="AN10" s="12">
        <v>152866</v>
      </c>
      <c r="AO10" s="13">
        <v>148589</v>
      </c>
      <c r="AP10" s="12">
        <v>27407911</v>
      </c>
      <c r="AQ10" s="28">
        <v>25658825</v>
      </c>
    </row>
    <row r="11" spans="1:43" x14ac:dyDescent="0.25">
      <c r="A11" s="43" t="s">
        <v>12</v>
      </c>
      <c r="B11" s="29"/>
      <c r="C11" s="14"/>
      <c r="D11" s="14"/>
      <c r="E11" s="14"/>
      <c r="F11" s="14"/>
      <c r="G11" s="30"/>
      <c r="H11" s="29"/>
      <c r="I11" s="14"/>
      <c r="J11" s="14"/>
      <c r="K11" s="14"/>
      <c r="L11" s="14"/>
      <c r="M11" s="30"/>
      <c r="N11" s="29"/>
      <c r="O11" s="14"/>
      <c r="P11" s="14"/>
      <c r="Q11" s="14"/>
      <c r="R11" s="14"/>
      <c r="S11" s="30"/>
      <c r="T11" s="29"/>
      <c r="U11" s="14"/>
      <c r="V11" s="14"/>
      <c r="W11" s="14"/>
      <c r="X11" s="12"/>
      <c r="Y11" s="30"/>
      <c r="Z11" s="29"/>
      <c r="AA11" s="14"/>
      <c r="AB11" s="14"/>
      <c r="AC11" s="14"/>
      <c r="AD11" s="14"/>
      <c r="AE11" s="30"/>
      <c r="AF11" s="29"/>
      <c r="AG11" s="14"/>
      <c r="AH11" s="14"/>
      <c r="AI11" s="14"/>
      <c r="AJ11" s="14"/>
      <c r="AK11" s="30"/>
      <c r="AL11" s="29"/>
      <c r="AM11" s="14"/>
      <c r="AN11" s="14"/>
      <c r="AO11" s="14"/>
      <c r="AP11" s="14"/>
      <c r="AQ11" s="30"/>
    </row>
    <row r="12" spans="1:43" ht="39.75" customHeight="1" x14ac:dyDescent="0.25">
      <c r="A12" s="56" t="s">
        <v>24</v>
      </c>
      <c r="B12" s="57">
        <v>2332</v>
      </c>
      <c r="C12" s="58">
        <v>0</v>
      </c>
      <c r="D12" s="59">
        <v>4508</v>
      </c>
      <c r="E12" s="58">
        <v>0</v>
      </c>
      <c r="F12" s="59">
        <v>669904</v>
      </c>
      <c r="G12" s="60">
        <v>0</v>
      </c>
      <c r="H12" s="57">
        <v>2145</v>
      </c>
      <c r="I12" s="58">
        <v>0</v>
      </c>
      <c r="J12" s="59">
        <v>4079</v>
      </c>
      <c r="K12" s="58">
        <v>0</v>
      </c>
      <c r="L12" s="59">
        <v>541016</v>
      </c>
      <c r="M12" s="60">
        <v>0</v>
      </c>
      <c r="N12" s="57">
        <v>3044</v>
      </c>
      <c r="O12" s="58">
        <v>0</v>
      </c>
      <c r="P12" s="59">
        <v>5652</v>
      </c>
      <c r="Q12" s="58">
        <v>0</v>
      </c>
      <c r="R12" s="59">
        <v>1481552</v>
      </c>
      <c r="S12" s="60">
        <v>0</v>
      </c>
      <c r="T12" s="57">
        <v>2876</v>
      </c>
      <c r="U12" s="58">
        <v>0</v>
      </c>
      <c r="V12" s="59">
        <v>4998</v>
      </c>
      <c r="W12" s="58">
        <v>0</v>
      </c>
      <c r="X12" s="59">
        <v>689086</v>
      </c>
      <c r="Y12" s="60">
        <v>0</v>
      </c>
      <c r="Z12" s="57">
        <v>2820</v>
      </c>
      <c r="AA12" s="58">
        <v>0</v>
      </c>
      <c r="AB12" s="59">
        <v>6789</v>
      </c>
      <c r="AC12" s="58">
        <v>0</v>
      </c>
      <c r="AD12" s="59">
        <v>975085</v>
      </c>
      <c r="AE12" s="60">
        <v>0</v>
      </c>
      <c r="AF12" s="57">
        <v>2715</v>
      </c>
      <c r="AG12" s="58">
        <v>0</v>
      </c>
      <c r="AH12" s="59">
        <v>10774</v>
      </c>
      <c r="AI12" s="58">
        <v>0</v>
      </c>
      <c r="AJ12" s="59">
        <v>1069852</v>
      </c>
      <c r="AK12" s="61">
        <v>0</v>
      </c>
      <c r="AL12" s="57">
        <v>2416</v>
      </c>
      <c r="AM12" s="58">
        <v>0</v>
      </c>
      <c r="AN12" s="59">
        <v>4797</v>
      </c>
      <c r="AO12" s="58">
        <v>0</v>
      </c>
      <c r="AP12" s="59">
        <v>695223</v>
      </c>
      <c r="AQ12" s="60">
        <v>0</v>
      </c>
    </row>
    <row r="13" spans="1:43" x14ac:dyDescent="0.25">
      <c r="A13" s="43" t="s">
        <v>13</v>
      </c>
      <c r="B13" s="29"/>
      <c r="C13" s="14"/>
      <c r="D13" s="14"/>
      <c r="E13" s="14"/>
      <c r="F13" s="14"/>
      <c r="G13" s="30"/>
      <c r="H13" s="29"/>
      <c r="I13" s="14"/>
      <c r="J13" s="14"/>
      <c r="K13" s="14"/>
      <c r="L13" s="14"/>
      <c r="M13" s="30"/>
      <c r="N13" s="29"/>
      <c r="O13" s="14"/>
      <c r="P13" s="14"/>
      <c r="Q13" s="14"/>
      <c r="R13" s="14"/>
      <c r="S13" s="30"/>
      <c r="T13" s="29"/>
      <c r="U13" s="14"/>
      <c r="V13" s="14"/>
      <c r="W13" s="14"/>
      <c r="X13" s="14"/>
      <c r="Y13" s="30"/>
      <c r="Z13" s="29"/>
      <c r="AA13" s="14"/>
      <c r="AB13" s="14"/>
      <c r="AC13" s="14"/>
      <c r="AD13" s="14"/>
      <c r="AE13" s="30"/>
      <c r="AF13" s="29"/>
      <c r="AG13" s="14"/>
      <c r="AH13" s="14"/>
      <c r="AI13" s="14"/>
      <c r="AJ13" s="14"/>
      <c r="AK13" s="30"/>
      <c r="AL13" s="29"/>
      <c r="AM13" s="14"/>
      <c r="AN13" s="14"/>
      <c r="AO13" s="14"/>
      <c r="AP13" s="14"/>
      <c r="AQ13" s="30"/>
    </row>
    <row r="14" spans="1:43" ht="28.5" customHeight="1" x14ac:dyDescent="0.25">
      <c r="A14" s="42" t="s">
        <v>22</v>
      </c>
      <c r="B14" s="27">
        <v>67</v>
      </c>
      <c r="C14" s="11"/>
      <c r="D14" s="12">
        <v>179</v>
      </c>
      <c r="E14" s="11"/>
      <c r="F14" s="12">
        <v>29733</v>
      </c>
      <c r="G14" s="31"/>
      <c r="H14" s="27">
        <v>48</v>
      </c>
      <c r="I14" s="11"/>
      <c r="J14" s="12">
        <v>256</v>
      </c>
      <c r="K14" s="11"/>
      <c r="L14" s="12">
        <v>32493</v>
      </c>
      <c r="M14" s="31"/>
      <c r="N14" s="27">
        <v>19</v>
      </c>
      <c r="O14" s="11"/>
      <c r="P14" s="12">
        <v>38</v>
      </c>
      <c r="Q14" s="11"/>
      <c r="R14" s="12">
        <v>4666</v>
      </c>
      <c r="S14" s="31"/>
      <c r="T14" s="54"/>
      <c r="U14" s="15"/>
      <c r="V14" s="15"/>
      <c r="W14" s="15"/>
      <c r="X14" s="15"/>
      <c r="Y14" s="55"/>
      <c r="Z14" s="54"/>
      <c r="AA14" s="15"/>
      <c r="AB14" s="15"/>
      <c r="AC14" s="15"/>
      <c r="AD14" s="15"/>
      <c r="AE14" s="55"/>
      <c r="AF14" s="54"/>
      <c r="AG14" s="15"/>
      <c r="AH14" s="15"/>
      <c r="AI14" s="15"/>
      <c r="AJ14" s="15"/>
      <c r="AK14" s="55"/>
      <c r="AL14" s="54"/>
      <c r="AM14" s="15"/>
      <c r="AN14" s="15"/>
      <c r="AO14" s="15"/>
      <c r="AP14" s="15"/>
      <c r="AQ14" s="55"/>
    </row>
    <row r="15" spans="1:43" ht="28.5" customHeight="1" x14ac:dyDescent="0.25">
      <c r="A15" s="42" t="s">
        <v>17</v>
      </c>
      <c r="B15" s="32"/>
      <c r="C15" s="13">
        <v>351</v>
      </c>
      <c r="D15" s="11"/>
      <c r="E15" s="13">
        <v>1134</v>
      </c>
      <c r="F15" s="11"/>
      <c r="G15" s="28">
        <v>239212</v>
      </c>
      <c r="H15" s="32"/>
      <c r="I15" s="13">
        <v>281</v>
      </c>
      <c r="J15" s="11"/>
      <c r="K15" s="13">
        <v>602</v>
      </c>
      <c r="L15" s="11"/>
      <c r="M15" s="28">
        <v>87426</v>
      </c>
      <c r="N15" s="32"/>
      <c r="O15" s="13">
        <v>84</v>
      </c>
      <c r="P15" s="11"/>
      <c r="Q15" s="13">
        <v>165</v>
      </c>
      <c r="R15" s="11"/>
      <c r="S15" s="28">
        <v>25472</v>
      </c>
      <c r="T15" s="54"/>
      <c r="U15" s="15"/>
      <c r="V15" s="15"/>
      <c r="W15" s="15"/>
      <c r="X15" s="15"/>
      <c r="Y15" s="55"/>
      <c r="Z15" s="54"/>
      <c r="AA15" s="15"/>
      <c r="AB15" s="15"/>
      <c r="AC15" s="15"/>
      <c r="AD15" s="15"/>
      <c r="AE15" s="55"/>
      <c r="AF15" s="54"/>
      <c r="AG15" s="15"/>
      <c r="AH15" s="15"/>
      <c r="AI15" s="15"/>
      <c r="AJ15" s="15"/>
      <c r="AK15" s="55"/>
      <c r="AL15" s="54"/>
      <c r="AM15" s="15"/>
      <c r="AN15" s="15"/>
      <c r="AO15" s="15"/>
      <c r="AP15" s="15"/>
      <c r="AQ15" s="55"/>
    </row>
    <row r="16" spans="1:43" x14ac:dyDescent="0.25">
      <c r="A16" s="43" t="s">
        <v>14</v>
      </c>
      <c r="B16" s="29"/>
      <c r="C16" s="14"/>
      <c r="D16" s="14"/>
      <c r="E16" s="14"/>
      <c r="F16" s="14"/>
      <c r="G16" s="30"/>
      <c r="H16" s="29"/>
      <c r="I16" s="14"/>
      <c r="J16" s="14"/>
      <c r="K16" s="14"/>
      <c r="L16" s="14"/>
      <c r="M16" s="30"/>
      <c r="N16" s="29"/>
      <c r="O16" s="14"/>
      <c r="P16" s="14"/>
      <c r="Q16" s="14"/>
      <c r="R16" s="14"/>
      <c r="S16" s="30"/>
      <c r="T16" s="29"/>
      <c r="U16" s="14"/>
      <c r="V16" s="14"/>
      <c r="W16" s="14"/>
      <c r="X16" s="14"/>
      <c r="Y16" s="30"/>
      <c r="Z16" s="29"/>
      <c r="AA16" s="14"/>
      <c r="AB16" s="14"/>
      <c r="AC16" s="14"/>
      <c r="AD16" s="14"/>
      <c r="AE16" s="30"/>
      <c r="AF16" s="29"/>
      <c r="AG16" s="14"/>
      <c r="AH16" s="14"/>
      <c r="AI16" s="14"/>
      <c r="AJ16" s="14"/>
      <c r="AK16" s="30"/>
      <c r="AL16" s="29"/>
      <c r="AM16" s="14"/>
      <c r="AN16" s="14"/>
      <c r="AO16" s="14"/>
      <c r="AP16" s="14"/>
      <c r="AQ16" s="30"/>
    </row>
    <row r="17" spans="1:43" ht="26.25" customHeight="1" x14ac:dyDescent="0.25">
      <c r="A17" s="44" t="s">
        <v>23</v>
      </c>
      <c r="B17" s="33">
        <v>0</v>
      </c>
      <c r="C17" s="17">
        <v>1580</v>
      </c>
      <c r="D17" s="16">
        <v>0</v>
      </c>
      <c r="E17" s="17">
        <v>4848</v>
      </c>
      <c r="F17" s="16">
        <v>0</v>
      </c>
      <c r="G17" s="34">
        <v>683552</v>
      </c>
      <c r="H17" s="33">
        <v>0</v>
      </c>
      <c r="I17" s="17">
        <v>1889</v>
      </c>
      <c r="J17" s="16">
        <v>0</v>
      </c>
      <c r="K17" s="17">
        <v>4074</v>
      </c>
      <c r="L17" s="16">
        <v>0</v>
      </c>
      <c r="M17" s="34">
        <v>514774</v>
      </c>
      <c r="N17" s="52">
        <v>0</v>
      </c>
      <c r="O17" s="17">
        <v>1829</v>
      </c>
      <c r="P17" s="16">
        <v>0</v>
      </c>
      <c r="Q17" s="17">
        <v>3919</v>
      </c>
      <c r="R17" s="16">
        <v>0</v>
      </c>
      <c r="S17" s="53">
        <v>588326</v>
      </c>
      <c r="T17" s="52">
        <v>0</v>
      </c>
      <c r="U17" s="17">
        <v>1667</v>
      </c>
      <c r="V17" s="16">
        <v>0</v>
      </c>
      <c r="W17" s="13">
        <v>2928</v>
      </c>
      <c r="X17" s="16">
        <v>0</v>
      </c>
      <c r="Y17" s="28">
        <v>389730</v>
      </c>
      <c r="Z17" s="52">
        <v>0</v>
      </c>
      <c r="AA17" s="17">
        <v>1381</v>
      </c>
      <c r="AB17" s="16">
        <v>0</v>
      </c>
      <c r="AC17" s="13">
        <v>2609</v>
      </c>
      <c r="AD17" s="16">
        <v>0</v>
      </c>
      <c r="AE17" s="28">
        <v>347415</v>
      </c>
      <c r="AF17" s="52">
        <v>0</v>
      </c>
      <c r="AG17" s="17">
        <v>1330</v>
      </c>
      <c r="AH17" s="16">
        <v>0</v>
      </c>
      <c r="AI17" s="13">
        <v>2573</v>
      </c>
      <c r="AJ17" s="16">
        <v>0</v>
      </c>
      <c r="AK17" s="28">
        <v>429508</v>
      </c>
      <c r="AL17" s="52">
        <v>0</v>
      </c>
      <c r="AM17" s="17">
        <v>1137</v>
      </c>
      <c r="AN17" s="16">
        <v>0</v>
      </c>
      <c r="AO17" s="13">
        <v>2525</v>
      </c>
      <c r="AP17" s="16">
        <v>0</v>
      </c>
      <c r="AQ17" s="28">
        <v>299260</v>
      </c>
    </row>
    <row r="18" spans="1:43" ht="23.25" customHeight="1" thickBot="1" x14ac:dyDescent="0.3">
      <c r="A18" s="45" t="s">
        <v>16</v>
      </c>
      <c r="B18" s="35">
        <f>B10+B12+B14</f>
        <v>26141</v>
      </c>
      <c r="C18" s="36">
        <f>C10+C15+C17</f>
        <v>25673</v>
      </c>
      <c r="D18" s="36">
        <f>D10+D12+D14</f>
        <v>232744</v>
      </c>
      <c r="E18" s="36">
        <f>E10+E15+E17</f>
        <v>224617</v>
      </c>
      <c r="F18" s="36">
        <f>F10+F12+F14</f>
        <v>46580570</v>
      </c>
      <c r="G18" s="37">
        <f>G10+G15+G17</f>
        <v>43068682</v>
      </c>
      <c r="H18" s="35">
        <f>H10+H12+H14</f>
        <v>25673</v>
      </c>
      <c r="I18" s="36">
        <f>I10+I15+I17</f>
        <v>25650</v>
      </c>
      <c r="J18" s="36">
        <f>J10+J12+J14</f>
        <v>224617</v>
      </c>
      <c r="K18" s="36">
        <f>K10+K15+K17</f>
        <v>207302</v>
      </c>
      <c r="L18" s="36">
        <f>L10+L12+L14</f>
        <v>43068682</v>
      </c>
      <c r="M18" s="37">
        <f>M10+M15+M17</f>
        <v>37190318</v>
      </c>
      <c r="N18" s="35">
        <f>N10+N12+N14</f>
        <v>25650</v>
      </c>
      <c r="O18" s="36">
        <f>O10+O15+O17</f>
        <v>24500</v>
      </c>
      <c r="P18" s="36">
        <f>P10+P12+P14</f>
        <v>207302</v>
      </c>
      <c r="Q18" s="36">
        <f>Q10+Q15+Q17</f>
        <v>193989</v>
      </c>
      <c r="R18" s="36">
        <f>R10+R12+R14</f>
        <v>37190318</v>
      </c>
      <c r="S18" s="37">
        <f>S10+S15+S17</f>
        <v>33969811</v>
      </c>
      <c r="T18" s="35">
        <f>T10+T12</f>
        <v>24500</v>
      </c>
      <c r="U18" s="36">
        <f>U10+U15+U17</f>
        <v>23291</v>
      </c>
      <c r="V18" s="36">
        <f t="shared" ref="V18:X18" si="0">V10+V12</f>
        <v>193989</v>
      </c>
      <c r="W18" s="36">
        <f>W10+W17</f>
        <v>178866</v>
      </c>
      <c r="X18" s="36">
        <f t="shared" si="0"/>
        <v>33969811</v>
      </c>
      <c r="Y18" s="37">
        <f>Y10+Y17</f>
        <v>31246436</v>
      </c>
      <c r="Z18" s="35">
        <f>Z10+Z12</f>
        <v>23291</v>
      </c>
      <c r="AA18" s="36">
        <f>AA10+AA15+AA17</f>
        <v>21852</v>
      </c>
      <c r="AB18" s="36">
        <f t="shared" ref="AB18:AD18" si="1">AB10+AB12</f>
        <v>178866</v>
      </c>
      <c r="AC18" s="36">
        <f>AC10+AC17</f>
        <v>171320</v>
      </c>
      <c r="AD18" s="36">
        <f t="shared" si="1"/>
        <v>31246436</v>
      </c>
      <c r="AE18" s="37">
        <f>AE10+AE17</f>
        <v>29775180</v>
      </c>
      <c r="AF18" s="35">
        <f>AF10+AF12</f>
        <v>21852</v>
      </c>
      <c r="AG18" s="36">
        <f>AG10+AG15+AG17</f>
        <v>20467</v>
      </c>
      <c r="AH18" s="36">
        <f t="shared" ref="AH18" si="2">AH10+AH12</f>
        <v>171320</v>
      </c>
      <c r="AI18" s="36">
        <f>AI10+AI17</f>
        <v>157663</v>
      </c>
      <c r="AJ18" s="36">
        <f>AJ10+AJ12</f>
        <v>29775180</v>
      </c>
      <c r="AK18" s="37">
        <f>AK10+AK17</f>
        <v>28103134</v>
      </c>
      <c r="AL18" s="35">
        <f>AL10+AL12</f>
        <v>20467</v>
      </c>
      <c r="AM18" s="36">
        <f>AM10+AM15+AM17</f>
        <v>19188</v>
      </c>
      <c r="AN18" s="36">
        <f t="shared" ref="AN18:AP18" si="3">AN10+AN12</f>
        <v>157663</v>
      </c>
      <c r="AO18" s="36">
        <f>AO10+AO17</f>
        <v>151114</v>
      </c>
      <c r="AP18" s="36">
        <f t="shared" si="3"/>
        <v>28103134</v>
      </c>
      <c r="AQ18" s="37">
        <f>AQ10+AQ17</f>
        <v>25958085</v>
      </c>
    </row>
    <row r="20" spans="1:43" x14ac:dyDescent="0.25">
      <c r="A20" s="62" t="s">
        <v>31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3" x14ac:dyDescent="0.25">
      <c r="A21" s="62" t="s">
        <v>32</v>
      </c>
      <c r="B21" s="18"/>
      <c r="C21" s="18"/>
      <c r="H21" s="18"/>
      <c r="I21" s="18"/>
      <c r="N21" s="18"/>
      <c r="O21" s="18"/>
    </row>
    <row r="23" spans="1:43" x14ac:dyDescent="0.25">
      <c r="N23" s="18"/>
      <c r="O23" s="18"/>
    </row>
  </sheetData>
  <printOptions horizontalCentered="1" verticalCentered="1"/>
  <pageMargins left="0.11811023622047245" right="0.11811023622047245" top="0.55118110236220474" bottom="0.35433070866141736" header="0.31496062992125984" footer="0.31496062992125984"/>
  <pageSetup paperSize="9"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Firm demography (areas)</vt:lpstr>
      <vt:lpstr>'Firm demography (areas)'!Print_Titles</vt:lpstr>
    </vt:vector>
  </TitlesOfParts>
  <Company>Bureau van Dijk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V. Pivavarava</dc:creator>
  <cp:lastModifiedBy>Giorgio Caselli</cp:lastModifiedBy>
  <cp:lastPrinted>2019-06-12T12:42:22Z</cp:lastPrinted>
  <dcterms:created xsi:type="dcterms:W3CDTF">2015-07-31T08:03:13Z</dcterms:created>
  <dcterms:modified xsi:type="dcterms:W3CDTF">2019-10-22T14:39:31Z</dcterms:modified>
</cp:coreProperties>
</file>